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psco0-my.sharepoint.com/personal/claude_croteau_coopsco_com/Documents/Bureau/Site Le Groupe/GROUPE BTS A26/CAFETERIA/"/>
    </mc:Choice>
  </mc:AlternateContent>
  <xr:revisionPtr revIDLastSave="0" documentId="8_{AEC31981-6EB1-413C-8444-811181D4B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iteur et boite a lunch" sheetId="1" r:id="rId1"/>
    <sheet name="Feuil2" sheetId="2" r:id="rId2"/>
    <sheet name="Feuil3" sheetId="3" r:id="rId3"/>
  </sheets>
  <definedNames>
    <definedName name="_xlnm.Print_Area" localSheetId="0">'traiteur et boite a lunch'!$A$1:$H$152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7" i="1" l="1"/>
  <c r="H118" i="1"/>
  <c r="H115" i="1"/>
  <c r="H116" i="1"/>
  <c r="H113" i="1"/>
  <c r="H109" i="1"/>
  <c r="H110" i="1"/>
  <c r="H111" i="1"/>
  <c r="H112" i="1"/>
  <c r="H114" i="1"/>
  <c r="H108" i="1"/>
  <c r="H66" i="1"/>
  <c r="H67" i="1"/>
  <c r="H80" i="1"/>
  <c r="H81" i="1"/>
  <c r="H82" i="1"/>
  <c r="H83" i="1"/>
  <c r="H84" i="1"/>
  <c r="H23" i="1" l="1"/>
  <c r="H22" i="1"/>
  <c r="H21" i="1"/>
  <c r="H14" i="1" l="1"/>
  <c r="H15" i="1"/>
  <c r="H16" i="1"/>
  <c r="H10" i="1"/>
  <c r="H11" i="1"/>
  <c r="H12" i="1"/>
  <c r="H9" i="1"/>
  <c r="H43" i="1"/>
  <c r="H32" i="1"/>
  <c r="H20" i="1"/>
  <c r="H19" i="1"/>
  <c r="H34" i="1"/>
  <c r="H35" i="1"/>
  <c r="H36" i="1"/>
  <c r="H37" i="1"/>
  <c r="H33" i="1"/>
  <c r="H30" i="1"/>
  <c r="H40" i="1"/>
  <c r="H41" i="1"/>
  <c r="H42" i="1"/>
  <c r="H44" i="1"/>
  <c r="H45" i="1"/>
  <c r="H46" i="1"/>
  <c r="H39" i="1"/>
  <c r="H52" i="1"/>
  <c r="H51" i="1"/>
  <c r="H50" i="1"/>
  <c r="H49" i="1"/>
  <c r="H94" i="1"/>
  <c r="H88" i="1"/>
  <c r="H87" i="1"/>
  <c r="H86" i="1"/>
  <c r="H85" i="1"/>
  <c r="H73" i="1"/>
  <c r="H77" i="1"/>
  <c r="H104" i="1"/>
  <c r="H105" i="1"/>
  <c r="H103" i="1"/>
  <c r="H102" i="1"/>
  <c r="H100" i="1"/>
  <c r="H99" i="1"/>
  <c r="H98" i="1"/>
  <c r="H119" i="1" s="1"/>
  <c r="H54" i="1"/>
  <c r="H55" i="1"/>
  <c r="H57" i="1"/>
  <c r="H5" i="1"/>
  <c r="H65" i="1"/>
  <c r="H79" i="1"/>
  <c r="H76" i="1"/>
  <c r="H75" i="1"/>
  <c r="H61" i="1"/>
  <c r="H60" i="1"/>
  <c r="H64" i="1"/>
  <c r="H59" i="1"/>
  <c r="H62" i="1"/>
  <c r="H63" i="1" l="1"/>
  <c r="H58" i="1"/>
  <c r="H89" i="1"/>
  <c r="H70" i="1"/>
  <c r="H13" i="1"/>
  <c r="H93" i="1"/>
  <c r="H27" i="1"/>
  <c r="H28" i="1"/>
  <c r="H29" i="1"/>
  <c r="H25" i="1"/>
  <c r="H6" i="1" l="1"/>
  <c r="H7" i="1"/>
  <c r="H18" i="1"/>
  <c r="H26" i="1"/>
  <c r="H69" i="1"/>
  <c r="H71" i="1"/>
  <c r="H72" i="1"/>
  <c r="H74" i="1"/>
  <c r="H92" i="1"/>
  <c r="H121" i="1" l="1"/>
  <c r="H120" i="1" l="1"/>
  <c r="H122" i="1" s="1"/>
</calcChain>
</file>

<file path=xl/sharedStrings.xml><?xml version="1.0" encoding="utf-8"?>
<sst xmlns="http://schemas.openxmlformats.org/spreadsheetml/2006/main" count="277" uniqueCount="170">
  <si>
    <t>Service Traiteur</t>
  </si>
  <si>
    <t>Nombre de convives</t>
  </si>
  <si>
    <t>Prix</t>
  </si>
  <si>
    <t>Quantité</t>
  </si>
  <si>
    <t>Total</t>
  </si>
  <si>
    <t xml:space="preserve">Plateaux </t>
  </si>
  <si>
    <t xml:space="preserve">10-12 pers </t>
  </si>
  <si>
    <t>10-12 pers</t>
  </si>
  <si>
    <t>Salade césar</t>
  </si>
  <si>
    <t xml:space="preserve">6-8 pers </t>
  </si>
  <si>
    <t>Salade couscous</t>
  </si>
  <si>
    <t>Sandwich classique (pain blanc ou blé)</t>
  </si>
  <si>
    <t xml:space="preserve">Poulet </t>
  </si>
  <si>
    <t xml:space="preserve">jambon </t>
  </si>
  <si>
    <t>Œuf</t>
  </si>
  <si>
    <t>œuf</t>
  </si>
  <si>
    <t>PIZZA PEPPERONI / FROMAGE (8 POINTES)</t>
  </si>
  <si>
    <t># 1255148</t>
  </si>
  <si>
    <t>Complète</t>
  </si>
  <si>
    <t>PIZZA TOUTE GARNIE SUPRÊME (8 POINTES)</t>
  </si>
  <si>
    <t>#1255149</t>
  </si>
  <si>
    <t>8 pointes</t>
  </si>
  <si>
    <t>PIZZA VÉGÉTARIENNE (8 POINTES)</t>
  </si>
  <si>
    <t>#1354086</t>
  </si>
  <si>
    <t>jambon, fromage laitue mayo</t>
  </si>
  <si>
    <t>Croissant Jambon laitue fromage mayo</t>
  </si>
  <si>
    <t>PAUSE DÉJEUNER</t>
  </si>
  <si>
    <t xml:space="preserve">Muffins </t>
  </si>
  <si>
    <t>Unité</t>
  </si>
  <si>
    <t xml:space="preserve">Biscuits (2) </t>
  </si>
  <si>
    <t>Chocolatine</t>
  </si>
  <si>
    <t>Galette</t>
  </si>
  <si>
    <t xml:space="preserve">Fruits coupés (petit plat) </t>
  </si>
  <si>
    <t>Yogourt vanille avec fruit (petit plat)</t>
  </si>
  <si>
    <t xml:space="preserve">Thermos café </t>
  </si>
  <si>
    <t>Thermos chocolat chaud</t>
  </si>
  <si>
    <t>unité</t>
  </si>
  <si>
    <t>*******</t>
  </si>
  <si>
    <t>Inclus : crudités/salade au choix/ dessert du moment / petit jus et ustensiles</t>
  </si>
  <si>
    <t>Tortillas jambon fromage,laitue mayo</t>
  </si>
  <si>
    <t>Tortillas dinde fromage laitue mayo pesto</t>
  </si>
  <si>
    <t>Tortillas végé fromage, laitue,mayo épicé</t>
  </si>
  <si>
    <t>Tortillas poulet siracha</t>
  </si>
  <si>
    <t>Tortillas poulet césar</t>
  </si>
  <si>
    <t xml:space="preserve">Croissant Dinde laitue fromage mayo </t>
  </si>
  <si>
    <t xml:space="preserve">Choix de salade :macaroni ou rotini ou Couscous (inscrire plus bas le nombre de chaque salade) </t>
  </si>
  <si>
    <t>Total:</t>
  </si>
  <si>
    <t>TPS(5%)</t>
  </si>
  <si>
    <t xml:space="preserve">TVQ(9,975%) </t>
  </si>
  <si>
    <t>Grand total:</t>
  </si>
  <si>
    <t xml:space="preserve">À REMPLIR OBLIGATOIRE </t>
  </si>
  <si>
    <t>NOM DE L'ORGANISATEUR :</t>
  </si>
  <si>
    <t>DATE DE L'ÉVÈNEMENT :</t>
  </si>
  <si>
    <t>HEURE DE L'ÉVÈNEMENT :</t>
  </si>
  <si>
    <t>INDIQUER LIVRER OU VOUS PASSEZ (HEURE) :</t>
  </si>
  <si>
    <t>DÉPARTEMENT À FACTURER :</t>
  </si>
  <si>
    <t>COURRIEL OU TÉLEPHONE :</t>
  </si>
  <si>
    <t>****</t>
  </si>
  <si>
    <t>NOMBRE MACARONI :</t>
  </si>
  <si>
    <t>NOMBRE ROTINI :</t>
  </si>
  <si>
    <t>NOTES AU CLIENT :</t>
  </si>
  <si>
    <t>MERCI DE VOTRE COMPRÉHENSION</t>
  </si>
  <si>
    <t>Marie-Claude Bellavance</t>
  </si>
  <si>
    <t>Salade verte avec légumes</t>
  </si>
  <si>
    <t>NOMBRE COUSCOUS:</t>
  </si>
  <si>
    <t>PLATEAU mini viennoiseire assorties</t>
  </si>
  <si>
    <t>Danoise</t>
  </si>
  <si>
    <t>Petit pain farci (jambon-poulet-œuf)</t>
  </si>
  <si>
    <t>BOÎTE À LUNCH ÉCONOMIQUE</t>
  </si>
  <si>
    <t xml:space="preserve">Inclus : crudités OU salade de pâte ET dessert du moment </t>
  </si>
  <si>
    <t>NOMBRE AVEC CRUDITÉS :</t>
  </si>
  <si>
    <t>BOÎTE À LUNCH SUPÉRIEUR : CHOIX DE SALADE</t>
  </si>
  <si>
    <t>BOITE À LUNCH ÉCONOMIQUE : CHOIX DE SALADE OU CRUDITÉS</t>
  </si>
  <si>
    <t>(inscrire plus bas le nbr de chaque salade OU crudités)</t>
  </si>
  <si>
    <t>Croissant nature avec confiture</t>
  </si>
  <si>
    <t>GROUPE DE 5 PERSONNES ET PLUS</t>
  </si>
  <si>
    <t>PIZZA</t>
  </si>
  <si>
    <t>BUFFET FROID /CHAUD ET BOÎTE LUNCH</t>
  </si>
  <si>
    <t>581-678-2139</t>
  </si>
  <si>
    <t>6-8 pers</t>
  </si>
  <si>
    <t>Petit jus</t>
  </si>
  <si>
    <t>Tisane /Thé</t>
  </si>
  <si>
    <t>Jus de légumes</t>
  </si>
  <si>
    <t>BREUVAGES</t>
  </si>
  <si>
    <t>BOÎTE À LUNCH DELUXE</t>
  </si>
  <si>
    <t>Pour 10 boîtes à lunch et moins : 2 choix de sandwich ou tortillas est accepté</t>
  </si>
  <si>
    <t>Pour 11 boîtes à lunch et plus :    3 choix de sandwich ou tortillas est accepté</t>
  </si>
  <si>
    <t>Choix de salade : Rotini ou Macaroni ou couscous</t>
  </si>
  <si>
    <t>IMPORTANT : UN DÉLAI DE PLUS DE 72H EST DEMANDÉ POUR VOS COMMANDES</t>
  </si>
  <si>
    <t>2026-2027</t>
  </si>
  <si>
    <t>Sandwich œuf ou</t>
  </si>
  <si>
    <t>croissant ou pain farci(2)</t>
  </si>
  <si>
    <t>Sandwich jambon ou croissant ou pain farci(2)</t>
  </si>
  <si>
    <t>Sandwich poulet  ou croissant ou pain farci(2)</t>
  </si>
  <si>
    <t>Cuisse de poulet BBQ /frite/salade de chou et sauce BBQ/pain #1445013</t>
  </si>
  <si>
    <t>Poitrine de poulet BBQ/frite/salade de chou et sauce BBQ/pain #1322986</t>
  </si>
  <si>
    <t>Plateau Nachos /sauce salsa/fromage/piment</t>
  </si>
  <si>
    <t xml:space="preserve"> </t>
  </si>
  <si>
    <t xml:space="preserve">Plateau Ailes de poulet </t>
  </si>
  <si>
    <t>NACHOS--AILES DE POULET (épicées/BBQ ou nature avec trempette)</t>
  </si>
  <si>
    <t>16 ailes</t>
  </si>
  <si>
    <t>24 ailes</t>
  </si>
  <si>
    <t>REPAS RÔTISSERIE  et  POULET FRIT</t>
  </si>
  <si>
    <t>Ailes de poulet suppémentaire</t>
  </si>
  <si>
    <t>1 aile</t>
  </si>
  <si>
    <t>POULET FRIT (2 morceaux) frite/salade/sauce</t>
  </si>
  <si>
    <t>POULET FRIT (3 morceaux) frite/salade/sauce</t>
  </si>
  <si>
    <t>Morceau de poulet frit supplémentaire</t>
  </si>
  <si>
    <t>1 morceau</t>
  </si>
  <si>
    <t>EXTRA POUR MORCEAUX SEULEMENT BLANC</t>
  </si>
  <si>
    <t>par morceau</t>
  </si>
  <si>
    <t>48u</t>
  </si>
  <si>
    <t>24u</t>
  </si>
  <si>
    <t>POULET FRIT (4 morceaux) frite/salade/sauce</t>
  </si>
  <si>
    <t>Tortillas / Croissant / petit pain farcis /mini-pitas</t>
  </si>
  <si>
    <t>Tortillas :Dinde ou</t>
  </si>
  <si>
    <t>Tortillas :Dinde ou jambon fromage laitue mayo</t>
  </si>
  <si>
    <t>Tortillas:  lanière</t>
  </si>
  <si>
    <t>Sortes:     Siracha/</t>
  </si>
  <si>
    <t xml:space="preserve">Tortillas : lanière poulet laitue fromage </t>
  </si>
  <si>
    <t>poulet  fromage ,laitue</t>
  </si>
  <si>
    <t>ranch/césar/pesto basilic/mayo</t>
  </si>
  <si>
    <t>40u</t>
  </si>
  <si>
    <t>64u</t>
  </si>
  <si>
    <t xml:space="preserve">Plateau de fruits ( melon miel, cantaloupe, raisin rouge et vert , ananas , fraises) </t>
  </si>
  <si>
    <t>Plateau de crudités (carotte,céleri,concombre, brocoli, chou-fleur, piment,tomate) trempette</t>
  </si>
  <si>
    <t xml:space="preserve">Plateau de fromage marbré et grains (50gr/pers) et  raisins </t>
  </si>
  <si>
    <t xml:space="preserve">Salade traditionelle </t>
  </si>
  <si>
    <t xml:space="preserve">Salade Gourmet </t>
  </si>
  <si>
    <t>1200g</t>
  </si>
  <si>
    <t>800g</t>
  </si>
  <si>
    <t>SALADE DE MACARONI</t>
  </si>
  <si>
    <t>SALADE DE POMME DE TERRE</t>
  </si>
  <si>
    <t>SALADE DE CHOU</t>
  </si>
  <si>
    <t>SALADE DE ROTINI</t>
  </si>
  <si>
    <t>mini-croissant poulet canneberge laitue</t>
  </si>
  <si>
    <t>mini-croissant Dinde ou jambon laitue from mayo</t>
  </si>
  <si>
    <t>10u</t>
  </si>
  <si>
    <t>15u</t>
  </si>
  <si>
    <t>mini-croissant : Dinde ou jambon laitue from mayo</t>
  </si>
  <si>
    <t>mini-croissant :poulet canneberge laitue</t>
  </si>
  <si>
    <t>Eau pétillante Perrier</t>
  </si>
  <si>
    <t>Boisson gazeuse (500 ml)</t>
  </si>
  <si>
    <t>Cafetière café</t>
  </si>
  <si>
    <t>36 tasses</t>
  </si>
  <si>
    <t>100 tasses</t>
  </si>
  <si>
    <t>10 tasses</t>
  </si>
  <si>
    <t>Cafetière de chocolat chaud</t>
  </si>
  <si>
    <t>12u</t>
  </si>
  <si>
    <t>18u</t>
  </si>
  <si>
    <t>Mini-pain Naan (poulet-jambon-œuf)</t>
  </si>
  <si>
    <t>À LUNCH DELUXE : CHOIX DE SALADE</t>
  </si>
  <si>
    <t xml:space="preserve">SINON NOUS IRONS AVEC CE QUE NOUS AVONS DÉJÀ EN INVENTAIRE </t>
  </si>
  <si>
    <t>SUITE BOÎTE À LUNCH DELUXE</t>
  </si>
  <si>
    <t>DES FRAIS EMPLOYÉS S'AJOUTENT SI ON DOIT LIVRER ou SERVIR APRES 16H00 SUR SEMAINE ET SAMEDI /DIMANCHE  (30$/HEURE)</t>
  </si>
  <si>
    <t>Les prix sont sujets à changement sans préavis</t>
  </si>
  <si>
    <t>*****</t>
  </si>
  <si>
    <t>QUANTITÉ</t>
  </si>
  <si>
    <t>COUPE À VIN</t>
  </si>
  <si>
    <t>FLÛTE À CHAMPAGNE</t>
  </si>
  <si>
    <t>ASSIETTE</t>
  </si>
  <si>
    <t>FOURCHETTE</t>
  </si>
  <si>
    <t>COUTEAU</t>
  </si>
  <si>
    <t>CUILLÈRE SOUPE</t>
  </si>
  <si>
    <t>CUILLÈRE À THÉ</t>
  </si>
  <si>
    <t>VERRE À EAU (vitre)</t>
  </si>
  <si>
    <t>TASSE À CAFÉ</t>
  </si>
  <si>
    <t>VERRE ÉCOCUP</t>
  </si>
  <si>
    <t>VERRE PLASTIQUE (PETIT)</t>
  </si>
  <si>
    <r>
      <t xml:space="preserve">FRAIS DE LOCATION DE VAISSELLE ET FRAIS DE LAVAGE POUR </t>
    </r>
    <r>
      <rPr>
        <b/>
        <sz val="11"/>
        <color theme="1"/>
        <rFont val="Calibri"/>
        <family val="2"/>
        <scheme val="minor"/>
      </rPr>
      <t xml:space="preserve">PRÊT DE VAISSELLE </t>
    </r>
    <r>
      <rPr>
        <b/>
        <sz val="8"/>
        <color theme="1"/>
        <rFont val="Calibri"/>
        <family val="2"/>
        <scheme val="minor"/>
      </rPr>
      <t>(SANS TRAITEUR)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</si>
</sst>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$&quot;_);[Red]\(#,##0.00\ &quot;$&quot;\)"/>
    <numFmt numFmtId="44" formatCode="_ * #,##0.00_)\ &quot;$&quot;_ ;_ * \(#,##0.00\)\ &quot;$&quot;_ ;_ * &quot;-&quot;??_)\ &quot;$&quot;_ ;_ @_ "/>
  </numFmts>
  <fonts count="1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Verb Regular"/>
      <family val="3"/>
    </font>
    <font>
      <b/>
      <sz val="24"/>
      <color rgb="FFBDCB4C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0" xfId="1" applyFont="1"/>
    <xf numFmtId="44" fontId="0" fillId="0" borderId="2" xfId="1" applyFont="1" applyBorder="1"/>
    <xf numFmtId="44" fontId="0" fillId="0" borderId="1" xfId="1" applyFont="1" applyBorder="1" applyAlignment="1">
      <alignment horizontal="center"/>
    </xf>
    <xf numFmtId="0" fontId="1" fillId="0" borderId="1" xfId="0" applyFont="1" applyBorder="1"/>
    <xf numFmtId="0" fontId="2" fillId="0" borderId="7" xfId="0" applyFont="1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8" xfId="0" applyBorder="1"/>
    <xf numFmtId="44" fontId="0" fillId="0" borderId="0" xfId="1" applyFont="1" applyBorder="1"/>
    <xf numFmtId="44" fontId="2" fillId="0" borderId="7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0" fontId="2" fillId="0" borderId="0" xfId="0" applyFont="1"/>
    <xf numFmtId="44" fontId="2" fillId="0" borderId="0" xfId="1" applyFon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8" fontId="0" fillId="0" borderId="1" xfId="1" applyNumberFormat="1" applyFont="1" applyBorder="1"/>
    <xf numFmtId="0" fontId="0" fillId="4" borderId="1" xfId="0" applyFill="1" applyBorder="1"/>
    <xf numFmtId="0" fontId="0" fillId="4" borderId="2" xfId="0" applyFill="1" applyBorder="1"/>
    <xf numFmtId="0" fontId="0" fillId="4" borderId="9" xfId="0" applyFill="1" applyBorder="1"/>
    <xf numFmtId="0" fontId="0" fillId="4" borderId="1" xfId="0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0" fontId="0" fillId="4" borderId="0" xfId="0" applyFill="1"/>
    <xf numFmtId="0" fontId="0" fillId="4" borderId="7" xfId="0" applyFill="1" applyBorder="1" applyAlignment="1">
      <alignment horizontal="center" wrapText="1"/>
    </xf>
    <xf numFmtId="0" fontId="1" fillId="4" borderId="9" xfId="0" applyFont="1" applyFill="1" applyBorder="1"/>
    <xf numFmtId="8" fontId="0" fillId="0" borderId="2" xfId="1" applyNumberFormat="1" applyFont="1" applyBorder="1"/>
    <xf numFmtId="44" fontId="6" fillId="0" borderId="0" xfId="1" applyFont="1" applyAlignment="1">
      <alignment horizontal="right"/>
    </xf>
    <xf numFmtId="15" fontId="0" fillId="4" borderId="0" xfId="0" applyNumberFormat="1" applyFill="1"/>
    <xf numFmtId="8" fontId="0" fillId="4" borderId="1" xfId="1" applyNumberFormat="1" applyFont="1" applyFill="1" applyBorder="1"/>
    <xf numFmtId="8" fontId="0" fillId="4" borderId="2" xfId="1" applyNumberFormat="1" applyFont="1" applyFill="1" applyBorder="1"/>
    <xf numFmtId="0" fontId="0" fillId="3" borderId="0" xfId="0" applyFill="1"/>
    <xf numFmtId="44" fontId="0" fillId="3" borderId="0" xfId="1" applyFont="1" applyFill="1" applyBorder="1"/>
    <xf numFmtId="0" fontId="0" fillId="3" borderId="0" xfId="0" applyFill="1" applyAlignment="1">
      <alignment horizontal="center"/>
    </xf>
    <xf numFmtId="0" fontId="7" fillId="0" borderId="0" xfId="0" applyFont="1"/>
    <xf numFmtId="0" fontId="8" fillId="3" borderId="0" xfId="0" applyFont="1" applyFill="1"/>
    <xf numFmtId="44" fontId="5" fillId="0" borderId="0" xfId="1" applyFont="1" applyBorder="1"/>
    <xf numFmtId="0" fontId="10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44" fontId="10" fillId="0" borderId="0" xfId="1" applyFont="1" applyBorder="1"/>
    <xf numFmtId="0" fontId="0" fillId="0" borderId="7" xfId="0" applyBorder="1"/>
    <xf numFmtId="0" fontId="2" fillId="0" borderId="2" xfId="0" applyFont="1" applyBorder="1"/>
    <xf numFmtId="0" fontId="2" fillId="0" borderId="9" xfId="0" applyFont="1" applyBorder="1"/>
    <xf numFmtId="0" fontId="0" fillId="7" borderId="3" xfId="0" applyFill="1" applyBorder="1"/>
    <xf numFmtId="0" fontId="9" fillId="7" borderId="11" xfId="0" applyFont="1" applyFill="1" applyBorder="1"/>
    <xf numFmtId="0" fontId="0" fillId="7" borderId="11" xfId="0" applyFill="1" applyBorder="1"/>
    <xf numFmtId="44" fontId="0" fillId="7" borderId="11" xfId="1" applyFont="1" applyFill="1" applyBorder="1"/>
    <xf numFmtId="0" fontId="0" fillId="7" borderId="11" xfId="0" applyFill="1" applyBorder="1" applyAlignment="1">
      <alignment horizontal="center"/>
    </xf>
    <xf numFmtId="44" fontId="0" fillId="7" borderId="4" xfId="1" applyFont="1" applyFill="1" applyBorder="1" applyAlignment="1">
      <alignment horizontal="center"/>
    </xf>
    <xf numFmtId="0" fontId="0" fillId="7" borderId="12" xfId="0" applyFill="1" applyBorder="1"/>
    <xf numFmtId="0" fontId="2" fillId="7" borderId="0" xfId="0" applyFont="1" applyFill="1"/>
    <xf numFmtId="0" fontId="0" fillId="7" borderId="0" xfId="0" applyFill="1"/>
    <xf numFmtId="44" fontId="0" fillId="7" borderId="0" xfId="1" applyFont="1" applyFill="1" applyBorder="1"/>
    <xf numFmtId="0" fontId="0" fillId="7" borderId="0" xfId="0" applyFill="1" applyAlignment="1">
      <alignment horizontal="center"/>
    </xf>
    <xf numFmtId="44" fontId="0" fillId="7" borderId="13" xfId="1" applyFont="1" applyFill="1" applyBorder="1" applyAlignment="1">
      <alignment horizont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0" fillId="8" borderId="1" xfId="0" applyFill="1" applyBorder="1"/>
    <xf numFmtId="0" fontId="0" fillId="8" borderId="2" xfId="0" applyFill="1" applyBorder="1"/>
    <xf numFmtId="0" fontId="0" fillId="8" borderId="9" xfId="0" applyFill="1" applyBorder="1"/>
    <xf numFmtId="8" fontId="0" fillId="4" borderId="2" xfId="1" applyNumberFormat="1" applyFont="1" applyFill="1" applyBorder="1" applyAlignment="1">
      <alignment horizontal="right"/>
    </xf>
    <xf numFmtId="0" fontId="0" fillId="5" borderId="1" xfId="0" applyFill="1" applyBorder="1"/>
    <xf numFmtId="0" fontId="0" fillId="5" borderId="2" xfId="0" applyFill="1" applyBorder="1"/>
    <xf numFmtId="0" fontId="0" fillId="5" borderId="9" xfId="0" applyFill="1" applyBorder="1"/>
    <xf numFmtId="8" fontId="0" fillId="5" borderId="1" xfId="1" applyNumberFormat="1" applyFont="1" applyFill="1" applyBorder="1" applyAlignment="1">
      <alignment horizontal="right"/>
    </xf>
    <xf numFmtId="0" fontId="0" fillId="5" borderId="8" xfId="0" applyFill="1" applyBorder="1" applyAlignment="1">
      <alignment horizontal="left" wrapText="1"/>
    </xf>
    <xf numFmtId="0" fontId="0" fillId="5" borderId="8" xfId="0" applyFill="1" applyBorder="1"/>
    <xf numFmtId="44" fontId="0" fillId="5" borderId="8" xfId="1" applyFont="1" applyFill="1" applyBorder="1"/>
    <xf numFmtId="0" fontId="0" fillId="5" borderId="8" xfId="0" applyFill="1" applyBorder="1" applyAlignment="1">
      <alignment horizontal="center"/>
    </xf>
    <xf numFmtId="44" fontId="0" fillId="5" borderId="9" xfId="1" applyFont="1" applyFill="1" applyBorder="1" applyAlignment="1">
      <alignment horizontal="center"/>
    </xf>
    <xf numFmtId="0" fontId="0" fillId="5" borderId="0" xfId="0" applyFill="1"/>
    <xf numFmtId="0" fontId="2" fillId="5" borderId="3" xfId="0" applyFont="1" applyFill="1" applyBorder="1"/>
    <xf numFmtId="0" fontId="2" fillId="5" borderId="11" xfId="0" applyFont="1" applyFill="1" applyBorder="1"/>
    <xf numFmtId="0" fontId="0" fillId="5" borderId="11" xfId="0" applyFill="1" applyBorder="1"/>
    <xf numFmtId="44" fontId="0" fillId="5" borderId="11" xfId="1" applyFont="1" applyFill="1" applyBorder="1"/>
    <xf numFmtId="0" fontId="0" fillId="5" borderId="11" xfId="0" applyFill="1" applyBorder="1" applyAlignment="1">
      <alignment horizontal="center"/>
    </xf>
    <xf numFmtId="44" fontId="0" fillId="5" borderId="4" xfId="1" applyFont="1" applyFill="1" applyBorder="1"/>
    <xf numFmtId="0" fontId="0" fillId="5" borderId="12" xfId="0" applyFill="1" applyBorder="1"/>
    <xf numFmtId="44" fontId="0" fillId="5" borderId="0" xfId="1" applyFont="1" applyFill="1" applyBorder="1"/>
    <xf numFmtId="0" fontId="0" fillId="5" borderId="0" xfId="0" applyFill="1" applyAlignment="1">
      <alignment horizontal="center"/>
    </xf>
    <xf numFmtId="44" fontId="0" fillId="5" borderId="13" xfId="1" applyFont="1" applyFill="1" applyBorder="1"/>
    <xf numFmtId="0" fontId="2" fillId="5" borderId="0" xfId="0" applyFont="1" applyFill="1"/>
    <xf numFmtId="0" fontId="2" fillId="5" borderId="12" xfId="0" applyFont="1" applyFill="1" applyBorder="1"/>
    <xf numFmtId="0" fontId="0" fillId="5" borderId="10" xfId="0" applyFill="1" applyBorder="1"/>
    <xf numFmtId="44" fontId="0" fillId="5" borderId="10" xfId="1" applyFont="1" applyFill="1" applyBorder="1"/>
    <xf numFmtId="0" fontId="0" fillId="5" borderId="10" xfId="0" applyFill="1" applyBorder="1" applyAlignment="1">
      <alignment horizontal="center"/>
    </xf>
    <xf numFmtId="44" fontId="0" fillId="5" borderId="6" xfId="1" applyFont="1" applyFill="1" applyBorder="1"/>
    <xf numFmtId="0" fontId="1" fillId="3" borderId="0" xfId="0" applyFont="1" applyFill="1"/>
    <xf numFmtId="0" fontId="0" fillId="10" borderId="1" xfId="0" applyFill="1" applyBorder="1"/>
    <xf numFmtId="8" fontId="0" fillId="0" borderId="7" xfId="1" applyNumberFormat="1" applyFont="1" applyBorder="1"/>
    <xf numFmtId="44" fontId="0" fillId="4" borderId="2" xfId="1" applyFont="1" applyFill="1" applyBorder="1"/>
    <xf numFmtId="8" fontId="0" fillId="0" borderId="2" xfId="1" applyNumberFormat="1" applyFont="1" applyBorder="1" applyAlignment="1">
      <alignment horizontal="right"/>
    </xf>
    <xf numFmtId="0" fontId="0" fillId="11" borderId="1" xfId="0" applyFill="1" applyBorder="1"/>
    <xf numFmtId="0" fontId="0" fillId="11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44" fontId="0" fillId="4" borderId="1" xfId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44" fontId="0" fillId="5" borderId="15" xfId="1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44" fontId="0" fillId="4" borderId="14" xfId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8" fontId="0" fillId="0" borderId="1" xfId="1" applyNumberFormat="1" applyFont="1" applyBorder="1" applyAlignment="1">
      <alignment horizontal="right" vertical="center"/>
    </xf>
    <xf numFmtId="0" fontId="4" fillId="9" borderId="11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0" fillId="3" borderId="1" xfId="0" applyFill="1" applyBorder="1"/>
    <xf numFmtId="0" fontId="14" fillId="4" borderId="1" xfId="0" applyFont="1" applyFill="1" applyBorder="1"/>
    <xf numFmtId="0" fontId="16" fillId="3" borderId="0" xfId="0" applyFont="1" applyFill="1"/>
    <xf numFmtId="0" fontId="0" fillId="12" borderId="1" xfId="0" applyFill="1" applyBorder="1"/>
    <xf numFmtId="0" fontId="0" fillId="12" borderId="1" xfId="0" applyFill="1" applyBorder="1" applyAlignment="1">
      <alignment horizontal="left"/>
    </xf>
    <xf numFmtId="0" fontId="13" fillId="13" borderId="2" xfId="0" applyFont="1" applyFill="1" applyBorder="1"/>
    <xf numFmtId="0" fontId="13" fillId="13" borderId="9" xfId="0" applyFont="1" applyFill="1" applyBorder="1"/>
    <xf numFmtId="0" fontId="15" fillId="13" borderId="9" xfId="0" applyFont="1" applyFill="1" applyBorder="1"/>
    <xf numFmtId="0" fontId="13" fillId="13" borderId="1" xfId="0" applyFont="1" applyFill="1" applyBorder="1"/>
    <xf numFmtId="0" fontId="15" fillId="13" borderId="1" xfId="0" applyFont="1" applyFill="1" applyBorder="1"/>
    <xf numFmtId="0" fontId="14" fillId="5" borderId="8" xfId="0" applyFont="1" applyFill="1" applyBorder="1"/>
    <xf numFmtId="8" fontId="0" fillId="5" borderId="8" xfId="1" applyNumberFormat="1" applyFont="1" applyFill="1" applyBorder="1"/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5" borderId="2" xfId="0" applyFont="1" applyFill="1" applyBorder="1"/>
    <xf numFmtId="0" fontId="0" fillId="14" borderId="1" xfId="0" applyFill="1" applyBorder="1"/>
    <xf numFmtId="0" fontId="11" fillId="14" borderId="1" xfId="0" applyFont="1" applyFill="1" applyBorder="1"/>
    <xf numFmtId="0" fontId="0" fillId="15" borderId="1" xfId="0" applyFill="1" applyBorder="1"/>
    <xf numFmtId="0" fontId="11" fillId="15" borderId="1" xfId="0" applyFont="1" applyFill="1" applyBorder="1"/>
    <xf numFmtId="0" fontId="0" fillId="10" borderId="2" xfId="0" applyFill="1" applyBorder="1"/>
    <xf numFmtId="0" fontId="0" fillId="10" borderId="9" xfId="0" applyFill="1" applyBorder="1"/>
    <xf numFmtId="0" fontId="11" fillId="11" borderId="1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16" borderId="2" xfId="0" applyFill="1" applyBorder="1"/>
    <xf numFmtId="0" fontId="14" fillId="16" borderId="8" xfId="0" applyFont="1" applyFill="1" applyBorder="1"/>
    <xf numFmtId="0" fontId="0" fillId="16" borderId="8" xfId="0" applyFill="1" applyBorder="1"/>
    <xf numFmtId="8" fontId="0" fillId="16" borderId="8" xfId="1" applyNumberFormat="1" applyFont="1" applyFill="1" applyBorder="1"/>
    <xf numFmtId="0" fontId="0" fillId="16" borderId="8" xfId="0" applyFill="1" applyBorder="1" applyAlignment="1">
      <alignment horizontal="center"/>
    </xf>
    <xf numFmtId="44" fontId="0" fillId="16" borderId="9" xfId="1" applyFont="1" applyFill="1" applyBorder="1" applyAlignment="1">
      <alignment horizontal="center"/>
    </xf>
    <xf numFmtId="0" fontId="0" fillId="17" borderId="1" xfId="0" applyFill="1" applyBorder="1"/>
    <xf numFmtId="8" fontId="11" fillId="4" borderId="1" xfId="0" applyNumberFormat="1" applyFont="1" applyFill="1" applyBorder="1" applyAlignment="1">
      <alignment horizontal="right"/>
    </xf>
    <xf numFmtId="8" fontId="0" fillId="4" borderId="2" xfId="1" applyNumberFormat="1" applyFont="1" applyFill="1" applyBorder="1" applyAlignment="1">
      <alignment horizontal="right" vertical="center"/>
    </xf>
    <xf numFmtId="0" fontId="1" fillId="18" borderId="1" xfId="0" applyFont="1" applyFill="1" applyBorder="1"/>
    <xf numFmtId="0" fontId="0" fillId="18" borderId="2" xfId="0" applyFill="1" applyBorder="1"/>
    <xf numFmtId="0" fontId="0" fillId="18" borderId="9" xfId="0" applyFill="1" applyBorder="1"/>
    <xf numFmtId="0" fontId="0" fillId="18" borderId="1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0" borderId="1" xfId="0" applyFill="1" applyBorder="1" applyAlignment="1">
      <alignment horizontal="left"/>
    </xf>
    <xf numFmtId="0" fontId="0" fillId="21" borderId="2" xfId="0" applyFill="1" applyBorder="1"/>
    <xf numFmtId="0" fontId="0" fillId="21" borderId="9" xfId="0" applyFill="1" applyBorder="1"/>
    <xf numFmtId="0" fontId="0" fillId="21" borderId="1" xfId="0" applyFill="1" applyBorder="1"/>
    <xf numFmtId="0" fontId="0" fillId="22" borderId="1" xfId="0" applyFill="1" applyBorder="1"/>
    <xf numFmtId="0" fontId="0" fillId="22" borderId="1" xfId="0" applyFill="1" applyBorder="1" applyAlignment="1">
      <alignment horizontal="left"/>
    </xf>
    <xf numFmtId="0" fontId="14" fillId="0" borderId="1" xfId="0" applyFont="1" applyBorder="1"/>
    <xf numFmtId="0" fontId="14" fillId="0" borderId="2" xfId="0" applyFont="1" applyBorder="1"/>
    <xf numFmtId="0" fontId="14" fillId="0" borderId="9" xfId="0" applyFont="1" applyBorder="1"/>
    <xf numFmtId="0" fontId="14" fillId="7" borderId="12" xfId="0" applyFont="1" applyFill="1" applyBorder="1"/>
    <xf numFmtId="0" fontId="17" fillId="7" borderId="0" xfId="0" applyFont="1" applyFill="1"/>
    <xf numFmtId="0" fontId="14" fillId="7" borderId="0" xfId="0" applyFont="1" applyFill="1"/>
    <xf numFmtId="44" fontId="14" fillId="7" borderId="0" xfId="1" applyFont="1" applyFill="1" applyBorder="1"/>
    <xf numFmtId="0" fontId="14" fillId="7" borderId="0" xfId="0" applyFont="1" applyFill="1" applyAlignment="1">
      <alignment horizontal="center"/>
    </xf>
    <xf numFmtId="44" fontId="14" fillId="7" borderId="13" xfId="1" applyFont="1" applyFill="1" applyBorder="1" applyAlignment="1">
      <alignment horizontal="center"/>
    </xf>
    <xf numFmtId="0" fontId="0" fillId="4" borderId="10" xfId="0" applyFill="1" applyBorder="1"/>
    <xf numFmtId="0" fontId="0" fillId="4" borderId="6" xfId="0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 applyAlignment="1">
      <alignment horizontal="center"/>
    </xf>
    <xf numFmtId="0" fontId="0" fillId="4" borderId="5" xfId="0" applyFill="1" applyBorder="1"/>
    <xf numFmtId="0" fontId="0" fillId="0" borderId="7" xfId="0" applyBorder="1" applyAlignment="1">
      <alignment wrapText="1"/>
    </xf>
    <xf numFmtId="0" fontId="0" fillId="4" borderId="13" xfId="0" applyFill="1" applyBorder="1" applyAlignment="1">
      <alignment horizontal="center"/>
    </xf>
    <xf numFmtId="44" fontId="0" fillId="4" borderId="7" xfId="1" applyFont="1" applyFill="1" applyBorder="1" applyAlignment="1">
      <alignment horizontal="center"/>
    </xf>
    <xf numFmtId="0" fontId="0" fillId="23" borderId="1" xfId="0" applyFill="1" applyBorder="1"/>
    <xf numFmtId="0" fontId="0" fillId="23" borderId="8" xfId="0" applyFill="1" applyBorder="1"/>
    <xf numFmtId="0" fontId="0" fillId="4" borderId="12" xfId="0" applyFill="1" applyBorder="1"/>
    <xf numFmtId="0" fontId="0" fillId="4" borderId="4" xfId="0" applyFill="1" applyBorder="1"/>
    <xf numFmtId="8" fontId="0" fillId="23" borderId="1" xfId="1" applyNumberFormat="1" applyFont="1" applyFill="1" applyBorder="1" applyAlignment="1">
      <alignment horizontal="right"/>
    </xf>
    <xf numFmtId="0" fontId="0" fillId="23" borderId="6" xfId="0" applyFill="1" applyBorder="1" applyAlignment="1">
      <alignment horizontal="center"/>
    </xf>
    <xf numFmtId="44" fontId="0" fillId="23" borderId="15" xfId="1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44" fontId="0" fillId="0" borderId="18" xfId="1" applyFont="1" applyBorder="1"/>
    <xf numFmtId="0" fontId="0" fillId="0" borderId="18" xfId="0" applyBorder="1" applyAlignment="1">
      <alignment horizontal="right"/>
    </xf>
    <xf numFmtId="44" fontId="0" fillId="0" borderId="19" xfId="1" applyFont="1" applyBorder="1" applyAlignment="1">
      <alignment horizontal="center"/>
    </xf>
    <xf numFmtId="0" fontId="0" fillId="0" borderId="20" xfId="0" applyBorder="1"/>
    <xf numFmtId="44" fontId="0" fillId="0" borderId="1" xfId="1" applyFont="1" applyBorder="1"/>
    <xf numFmtId="0" fontId="0" fillId="0" borderId="1" xfId="0" applyBorder="1" applyAlignment="1">
      <alignment horizontal="right"/>
    </xf>
    <xf numFmtId="44" fontId="0" fillId="0" borderId="21" xfId="1" applyFont="1" applyBorder="1"/>
    <xf numFmtId="0" fontId="5" fillId="0" borderId="22" xfId="0" applyFont="1" applyBorder="1"/>
    <xf numFmtId="0" fontId="5" fillId="0" borderId="16" xfId="0" applyFont="1" applyBorder="1"/>
    <xf numFmtId="44" fontId="5" fillId="0" borderId="16" xfId="1" applyFont="1" applyBorder="1"/>
    <xf numFmtId="0" fontId="5" fillId="0" borderId="16" xfId="0" applyFont="1" applyBorder="1" applyAlignment="1">
      <alignment horizontal="right"/>
    </xf>
    <xf numFmtId="44" fontId="5" fillId="0" borderId="23" xfId="1" applyFont="1" applyBorder="1"/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9" borderId="5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4" fillId="9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4" fillId="13" borderId="2" xfId="0" applyFont="1" applyFill="1" applyBorder="1" applyAlignment="1">
      <alignment horizontal="left"/>
    </xf>
    <xf numFmtId="0" fontId="4" fillId="13" borderId="8" xfId="0" applyFont="1" applyFill="1" applyBorder="1" applyAlignment="1">
      <alignment horizontal="left"/>
    </xf>
    <xf numFmtId="0" fontId="4" fillId="13" borderId="9" xfId="0" applyFont="1" applyFill="1" applyBorder="1" applyAlignment="1">
      <alignment horizontal="left"/>
    </xf>
    <xf numFmtId="0" fontId="12" fillId="6" borderId="2" xfId="0" applyFont="1" applyFill="1" applyBorder="1" applyAlignment="1">
      <alignment horizontal="left"/>
    </xf>
    <xf numFmtId="0" fontId="4" fillId="6" borderId="8" xfId="0" applyFont="1" applyFill="1" applyBorder="1" applyAlignment="1">
      <alignment horizontal="left"/>
    </xf>
    <xf numFmtId="0" fontId="4" fillId="6" borderId="9" xfId="0" applyFont="1" applyFill="1" applyBorder="1" applyAlignment="1">
      <alignment horizontal="left"/>
    </xf>
    <xf numFmtId="0" fontId="4" fillId="9" borderId="2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/>
    </xf>
    <xf numFmtId="0" fontId="4" fillId="9" borderId="9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149</xdr:row>
      <xdr:rowOff>0</xdr:rowOff>
    </xdr:from>
    <xdr:to>
      <xdr:col>3</xdr:col>
      <xdr:colOff>1062990</xdr:colOff>
      <xdr:row>150</xdr:row>
      <xdr:rowOff>110490</xdr:rowOff>
    </xdr:to>
    <xdr:pic>
      <xdr:nvPicPr>
        <xdr:cNvPr id="5" name="Image 4" descr="image">
          <a:extLst>
            <a:ext uri="{FF2B5EF4-FFF2-40B4-BE49-F238E27FC236}">
              <a16:creationId xmlns:a16="http://schemas.microsoft.com/office/drawing/2014/main" id="{422CA2D6-61E8-479D-896B-60F6E2FB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470880"/>
          <a:ext cx="213360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149</xdr:row>
      <xdr:rowOff>0</xdr:rowOff>
    </xdr:from>
    <xdr:ext cx="2135505" cy="287655"/>
    <xdr:pic>
      <xdr:nvPicPr>
        <xdr:cNvPr id="3" name="Image 2" descr="image">
          <a:extLst>
            <a:ext uri="{FF2B5EF4-FFF2-40B4-BE49-F238E27FC236}">
              <a16:creationId xmlns:a16="http://schemas.microsoft.com/office/drawing/2014/main" id="{2D700F1D-896C-41E3-81F0-D0285E696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210020"/>
          <a:ext cx="2135505" cy="287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52"/>
  <sheetViews>
    <sheetView tabSelected="1" view="pageLayout" topLeftCell="A139" zoomScaleNormal="100" workbookViewId="0">
      <selection activeCell="H152" sqref="A1:H152"/>
    </sheetView>
  </sheetViews>
  <sheetFormatPr baseColWidth="10" defaultColWidth="11.42578125" defaultRowHeight="15" x14ac:dyDescent="0.25"/>
  <cols>
    <col min="1" max="1" width="2.28515625" customWidth="1"/>
    <col min="2" max="2" width="5.42578125" customWidth="1"/>
    <col min="3" max="3" width="15.140625" customWidth="1"/>
    <col min="4" max="4" width="27.140625" customWidth="1"/>
    <col min="5" max="5" width="17.28515625" customWidth="1"/>
    <col min="6" max="6" width="11.42578125" style="4"/>
    <col min="7" max="7" width="11.42578125" style="2"/>
    <col min="8" max="8" width="27.5703125" style="4" bestFit="1" customWidth="1"/>
  </cols>
  <sheetData>
    <row r="1" spans="2:8" ht="67.5" customHeight="1" x14ac:dyDescent="0.45">
      <c r="D1" s="113" t="s">
        <v>0</v>
      </c>
      <c r="E1" s="34"/>
      <c r="G1" s="36" t="s">
        <v>89</v>
      </c>
      <c r="H1" s="30"/>
    </row>
    <row r="2" spans="2:8" x14ac:dyDescent="0.25">
      <c r="C2" s="26"/>
      <c r="D2" s="34" t="s">
        <v>77</v>
      </c>
      <c r="E2" s="34"/>
    </row>
    <row r="3" spans="2:8" ht="30" x14ac:dyDescent="0.25">
      <c r="C3" s="31"/>
      <c r="D3" s="26"/>
      <c r="E3" s="27" t="s">
        <v>1</v>
      </c>
      <c r="F3" s="14" t="s">
        <v>2</v>
      </c>
      <c r="G3" s="8" t="s">
        <v>3</v>
      </c>
      <c r="H3" s="13" t="s">
        <v>4</v>
      </c>
    </row>
    <row r="4" spans="2:8" x14ac:dyDescent="0.25">
      <c r="B4" s="201" t="s">
        <v>5</v>
      </c>
      <c r="C4" s="202"/>
      <c r="D4" s="202"/>
      <c r="E4" s="202"/>
      <c r="F4" s="202"/>
      <c r="G4" s="202"/>
      <c r="H4" s="203"/>
    </row>
    <row r="5" spans="2:8" ht="27" customHeight="1" x14ac:dyDescent="0.25">
      <c r="B5" s="1"/>
      <c r="C5" s="194" t="s">
        <v>124</v>
      </c>
      <c r="D5" s="195"/>
      <c r="E5" s="1" t="s">
        <v>6</v>
      </c>
      <c r="F5" s="29">
        <v>38.99</v>
      </c>
      <c r="G5" s="3"/>
      <c r="H5" s="6">
        <f>F5*G5</f>
        <v>0</v>
      </c>
    </row>
    <row r="6" spans="2:8" ht="30" customHeight="1" x14ac:dyDescent="0.25">
      <c r="B6" s="60"/>
      <c r="C6" s="196" t="s">
        <v>126</v>
      </c>
      <c r="D6" s="197"/>
      <c r="E6" s="1" t="s">
        <v>7</v>
      </c>
      <c r="F6" s="29">
        <v>44.99</v>
      </c>
      <c r="G6" s="3"/>
      <c r="H6" s="6">
        <f t="shared" ref="H6:H74" si="0">F6*G6</f>
        <v>0</v>
      </c>
    </row>
    <row r="7" spans="2:8" ht="30" customHeight="1" x14ac:dyDescent="0.25">
      <c r="B7" s="1"/>
      <c r="C7" s="194" t="s">
        <v>125</v>
      </c>
      <c r="D7" s="195"/>
      <c r="E7" s="1" t="s">
        <v>6</v>
      </c>
      <c r="F7" s="29">
        <v>34.99</v>
      </c>
      <c r="G7" s="3"/>
      <c r="H7" s="6">
        <f t="shared" si="0"/>
        <v>0</v>
      </c>
    </row>
    <row r="8" spans="2:8" x14ac:dyDescent="0.25">
      <c r="B8" s="201" t="s">
        <v>127</v>
      </c>
      <c r="C8" s="202"/>
      <c r="D8" s="202"/>
      <c r="E8" s="202"/>
      <c r="F8" s="202"/>
      <c r="G8" s="202"/>
      <c r="H8" s="203"/>
    </row>
    <row r="9" spans="2:8" x14ac:dyDescent="0.25">
      <c r="B9" s="1" t="s">
        <v>130</v>
      </c>
      <c r="C9" s="22" t="s">
        <v>131</v>
      </c>
      <c r="D9" s="23"/>
      <c r="E9" s="1" t="s">
        <v>79</v>
      </c>
      <c r="F9" s="29">
        <v>12.99</v>
      </c>
      <c r="G9" s="3"/>
      <c r="H9" s="6">
        <f t="shared" ref="H9:H12" si="1">F9*G9</f>
        <v>0</v>
      </c>
    </row>
    <row r="10" spans="2:8" s="26" customFormat="1" x14ac:dyDescent="0.25">
      <c r="B10" s="1" t="s">
        <v>130</v>
      </c>
      <c r="C10" s="22" t="s">
        <v>134</v>
      </c>
      <c r="D10" s="23"/>
      <c r="E10" s="1" t="s">
        <v>79</v>
      </c>
      <c r="F10" s="29">
        <v>12.99</v>
      </c>
      <c r="G10" s="3"/>
      <c r="H10" s="6">
        <f t="shared" si="1"/>
        <v>0</v>
      </c>
    </row>
    <row r="11" spans="2:8" s="26" customFormat="1" x14ac:dyDescent="0.25">
      <c r="B11" s="1" t="s">
        <v>130</v>
      </c>
      <c r="C11" s="22" t="s">
        <v>133</v>
      </c>
      <c r="D11" s="23"/>
      <c r="E11" s="1" t="s">
        <v>79</v>
      </c>
      <c r="F11" s="29">
        <v>12.99</v>
      </c>
      <c r="G11" s="3"/>
      <c r="H11" s="6">
        <f t="shared" si="1"/>
        <v>0</v>
      </c>
    </row>
    <row r="12" spans="2:8" s="26" customFormat="1" x14ac:dyDescent="0.25">
      <c r="B12" s="1" t="s">
        <v>130</v>
      </c>
      <c r="C12" s="22" t="s">
        <v>132</v>
      </c>
      <c r="D12" s="23"/>
      <c r="E12" s="1" t="s">
        <v>79</v>
      </c>
      <c r="F12" s="29">
        <v>12.99</v>
      </c>
      <c r="G12" s="3"/>
      <c r="H12" s="6">
        <f t="shared" si="1"/>
        <v>0</v>
      </c>
    </row>
    <row r="13" spans="2:8" x14ac:dyDescent="0.25">
      <c r="B13" s="61" t="s">
        <v>129</v>
      </c>
      <c r="C13" s="62" t="s">
        <v>131</v>
      </c>
      <c r="D13" s="63"/>
      <c r="E13" s="61" t="s">
        <v>6</v>
      </c>
      <c r="F13" s="33">
        <v>17.989999999999998</v>
      </c>
      <c r="G13" s="3"/>
      <c r="H13" s="6">
        <f t="shared" ref="H13:H16" si="2">F13*G13</f>
        <v>0</v>
      </c>
    </row>
    <row r="14" spans="2:8" x14ac:dyDescent="0.25">
      <c r="B14" s="61" t="s">
        <v>129</v>
      </c>
      <c r="C14" s="62" t="s">
        <v>134</v>
      </c>
      <c r="D14" s="63"/>
      <c r="E14" s="61" t="s">
        <v>6</v>
      </c>
      <c r="F14" s="33">
        <v>17.989999999999998</v>
      </c>
      <c r="G14" s="134"/>
      <c r="H14" s="6">
        <f t="shared" si="2"/>
        <v>0</v>
      </c>
    </row>
    <row r="15" spans="2:8" x14ac:dyDescent="0.25">
      <c r="B15" s="61" t="s">
        <v>129</v>
      </c>
      <c r="C15" s="62" t="s">
        <v>133</v>
      </c>
      <c r="D15" s="63"/>
      <c r="E15" s="61" t="s">
        <v>6</v>
      </c>
      <c r="F15" s="33">
        <v>17.989999999999998</v>
      </c>
      <c r="G15" s="134"/>
      <c r="H15" s="6">
        <f t="shared" si="2"/>
        <v>0</v>
      </c>
    </row>
    <row r="16" spans="2:8" x14ac:dyDescent="0.25">
      <c r="B16" s="61" t="s">
        <v>129</v>
      </c>
      <c r="C16" s="62" t="s">
        <v>132</v>
      </c>
      <c r="D16" s="63"/>
      <c r="E16" s="61" t="s">
        <v>6</v>
      </c>
      <c r="F16" s="33">
        <v>17.989999999999998</v>
      </c>
      <c r="G16" s="134"/>
      <c r="H16" s="6">
        <f t="shared" si="2"/>
        <v>0</v>
      </c>
    </row>
    <row r="17" spans="2:8" x14ac:dyDescent="0.25">
      <c r="B17" s="201" t="s">
        <v>128</v>
      </c>
      <c r="C17" s="202"/>
      <c r="D17" s="202"/>
      <c r="E17" s="202"/>
      <c r="F17" s="202"/>
      <c r="G17" s="202"/>
      <c r="H17" s="203"/>
    </row>
    <row r="18" spans="2:8" x14ac:dyDescent="0.25">
      <c r="B18" s="7"/>
      <c r="C18" s="22" t="s">
        <v>8</v>
      </c>
      <c r="D18" s="23"/>
      <c r="E18" s="1" t="s">
        <v>9</v>
      </c>
      <c r="F18" s="29">
        <v>19.989999999999998</v>
      </c>
      <c r="G18" s="3"/>
      <c r="H18" s="6">
        <f t="shared" si="0"/>
        <v>0</v>
      </c>
    </row>
    <row r="19" spans="2:8" x14ac:dyDescent="0.25">
      <c r="B19" s="7"/>
      <c r="C19" s="9" t="s">
        <v>10</v>
      </c>
      <c r="D19" s="10"/>
      <c r="E19" s="1" t="s">
        <v>9</v>
      </c>
      <c r="F19" s="95">
        <v>19.989999999999998</v>
      </c>
      <c r="G19" s="3"/>
      <c r="H19" s="6">
        <f>F19*G19</f>
        <v>0</v>
      </c>
    </row>
    <row r="20" spans="2:8" x14ac:dyDescent="0.25">
      <c r="B20" s="7"/>
      <c r="C20" s="22" t="s">
        <v>63</v>
      </c>
      <c r="D20" s="28"/>
      <c r="E20" s="21" t="s">
        <v>9</v>
      </c>
      <c r="F20" s="64">
        <v>19.989999999999998</v>
      </c>
      <c r="G20" s="24"/>
      <c r="H20" s="25">
        <f>F20*G20</f>
        <v>0</v>
      </c>
    </row>
    <row r="21" spans="2:8" x14ac:dyDescent="0.25">
      <c r="B21" s="144"/>
      <c r="C21" s="145" t="s">
        <v>8</v>
      </c>
      <c r="D21" s="146"/>
      <c r="E21" s="147" t="s">
        <v>7</v>
      </c>
      <c r="F21" s="33">
        <v>29.99</v>
      </c>
      <c r="G21" s="3"/>
      <c r="H21" s="6">
        <f t="shared" ref="H21:H23" si="3">F21*G21</f>
        <v>0</v>
      </c>
    </row>
    <row r="22" spans="2:8" x14ac:dyDescent="0.25">
      <c r="B22" s="144"/>
      <c r="C22" s="145" t="s">
        <v>10</v>
      </c>
      <c r="D22" s="146"/>
      <c r="E22" s="147" t="s">
        <v>7</v>
      </c>
      <c r="F22" s="33">
        <v>29.99</v>
      </c>
      <c r="G22" s="24"/>
      <c r="H22" s="25">
        <f t="shared" si="3"/>
        <v>0</v>
      </c>
    </row>
    <row r="23" spans="2:8" x14ac:dyDescent="0.25">
      <c r="B23" s="144"/>
      <c r="C23" s="145" t="s">
        <v>63</v>
      </c>
      <c r="D23" s="146"/>
      <c r="E23" s="147" t="s">
        <v>7</v>
      </c>
      <c r="F23" s="33">
        <v>29.99</v>
      </c>
      <c r="G23" s="24"/>
      <c r="H23" s="25">
        <f t="shared" si="3"/>
        <v>0</v>
      </c>
    </row>
    <row r="24" spans="2:8" x14ac:dyDescent="0.25">
      <c r="B24" s="204" t="s">
        <v>11</v>
      </c>
      <c r="C24" s="205"/>
      <c r="D24" s="205"/>
      <c r="E24" s="205"/>
      <c r="F24" s="205"/>
      <c r="G24" s="205"/>
      <c r="H24" s="206"/>
    </row>
    <row r="25" spans="2:8" x14ac:dyDescent="0.25">
      <c r="B25" s="1" t="s">
        <v>112</v>
      </c>
      <c r="C25" s="9" t="s">
        <v>12</v>
      </c>
      <c r="D25" s="10"/>
      <c r="E25" s="1" t="s">
        <v>9</v>
      </c>
      <c r="F25" s="5">
        <v>16.989999999999998</v>
      </c>
      <c r="G25" s="3"/>
      <c r="H25" s="6">
        <f t="shared" si="0"/>
        <v>0</v>
      </c>
    </row>
    <row r="26" spans="2:8" x14ac:dyDescent="0.25">
      <c r="B26" s="1" t="s">
        <v>112</v>
      </c>
      <c r="C26" s="22" t="s">
        <v>13</v>
      </c>
      <c r="D26" s="23"/>
      <c r="E26" s="1" t="s">
        <v>9</v>
      </c>
      <c r="F26" s="5">
        <v>16.989999999999998</v>
      </c>
      <c r="G26" s="3"/>
      <c r="H26" s="6">
        <f t="shared" si="0"/>
        <v>0</v>
      </c>
    </row>
    <row r="27" spans="2:8" x14ac:dyDescent="0.25">
      <c r="B27" s="1" t="s">
        <v>112</v>
      </c>
      <c r="C27" s="9" t="s">
        <v>14</v>
      </c>
      <c r="D27" s="10"/>
      <c r="E27" s="1" t="s">
        <v>9</v>
      </c>
      <c r="F27" s="5">
        <v>16.989999999999998</v>
      </c>
      <c r="G27" s="3"/>
      <c r="H27" s="6">
        <f t="shared" si="0"/>
        <v>0</v>
      </c>
    </row>
    <row r="28" spans="2:8" x14ac:dyDescent="0.25">
      <c r="B28" s="61" t="s">
        <v>111</v>
      </c>
      <c r="C28" s="62" t="s">
        <v>12</v>
      </c>
      <c r="D28" s="63"/>
      <c r="E28" s="61" t="s">
        <v>6</v>
      </c>
      <c r="F28" s="94">
        <v>31.99</v>
      </c>
      <c r="G28" s="24"/>
      <c r="H28" s="25">
        <f t="shared" si="0"/>
        <v>0</v>
      </c>
    </row>
    <row r="29" spans="2:8" x14ac:dyDescent="0.25">
      <c r="B29" s="61" t="s">
        <v>111</v>
      </c>
      <c r="C29" s="62" t="s">
        <v>13</v>
      </c>
      <c r="D29" s="63"/>
      <c r="E29" s="61" t="s">
        <v>7</v>
      </c>
      <c r="F29" s="94">
        <v>31.99</v>
      </c>
      <c r="G29" s="24"/>
      <c r="H29" s="25">
        <f t="shared" si="0"/>
        <v>0</v>
      </c>
    </row>
    <row r="30" spans="2:8" x14ac:dyDescent="0.25">
      <c r="B30" s="61" t="s">
        <v>111</v>
      </c>
      <c r="C30" s="62" t="s">
        <v>15</v>
      </c>
      <c r="D30" s="63"/>
      <c r="E30" s="61" t="s">
        <v>7</v>
      </c>
      <c r="F30" s="94">
        <v>31.99</v>
      </c>
      <c r="G30" s="24"/>
      <c r="H30" s="25">
        <f>F30*G30</f>
        <v>0</v>
      </c>
    </row>
    <row r="31" spans="2:8" x14ac:dyDescent="0.25">
      <c r="B31" s="207" t="s">
        <v>76</v>
      </c>
      <c r="C31" s="208"/>
      <c r="D31" s="208"/>
      <c r="E31" s="208"/>
      <c r="F31" s="208"/>
      <c r="G31" s="208"/>
      <c r="H31" s="209"/>
    </row>
    <row r="32" spans="2:8" x14ac:dyDescent="0.25">
      <c r="B32" s="1"/>
      <c r="C32" s="116" t="s">
        <v>16</v>
      </c>
      <c r="D32" s="117"/>
      <c r="E32" s="21" t="s">
        <v>17</v>
      </c>
      <c r="F32" s="94"/>
      <c r="G32" s="24"/>
      <c r="H32" s="25">
        <f>F32*G32</f>
        <v>0</v>
      </c>
    </row>
    <row r="33" spans="2:8" x14ac:dyDescent="0.25">
      <c r="B33" s="45"/>
      <c r="C33" s="59" t="s">
        <v>18</v>
      </c>
      <c r="D33" s="46"/>
      <c r="E33" s="21" t="s">
        <v>21</v>
      </c>
      <c r="F33" s="64">
        <v>23.99</v>
      </c>
      <c r="G33" s="3"/>
      <c r="H33" s="6">
        <f>F33*G33</f>
        <v>0</v>
      </c>
    </row>
    <row r="34" spans="2:8" x14ac:dyDescent="0.25">
      <c r="B34" s="21"/>
      <c r="C34" s="116" t="s">
        <v>19</v>
      </c>
      <c r="D34" s="118"/>
      <c r="E34" s="21" t="s">
        <v>20</v>
      </c>
      <c r="F34" s="33"/>
      <c r="G34" s="24"/>
      <c r="H34" s="6">
        <f t="shared" ref="H34:H37" si="4">F34*G34</f>
        <v>0</v>
      </c>
    </row>
    <row r="35" spans="2:8" x14ac:dyDescent="0.25">
      <c r="B35" s="21"/>
      <c r="C35" s="21" t="s">
        <v>18</v>
      </c>
      <c r="D35" s="21"/>
      <c r="E35" s="21" t="s">
        <v>21</v>
      </c>
      <c r="F35" s="32">
        <v>24.99</v>
      </c>
      <c r="G35" s="3"/>
      <c r="H35" s="6">
        <f t="shared" si="4"/>
        <v>0</v>
      </c>
    </row>
    <row r="36" spans="2:8" x14ac:dyDescent="0.25">
      <c r="B36" s="21"/>
      <c r="C36" s="119" t="s">
        <v>22</v>
      </c>
      <c r="D36" s="120"/>
      <c r="E36" s="21" t="s">
        <v>23</v>
      </c>
      <c r="F36" s="32"/>
      <c r="G36" s="24"/>
      <c r="H36" s="6">
        <f t="shared" si="4"/>
        <v>0</v>
      </c>
    </row>
    <row r="37" spans="2:8" x14ac:dyDescent="0.25">
      <c r="B37" s="21"/>
      <c r="C37" s="21" t="s">
        <v>18</v>
      </c>
      <c r="D37" s="21"/>
      <c r="E37" s="21" t="s">
        <v>21</v>
      </c>
      <c r="F37" s="32">
        <v>25.99</v>
      </c>
      <c r="G37" s="3"/>
      <c r="H37" s="6">
        <f t="shared" si="4"/>
        <v>0</v>
      </c>
    </row>
    <row r="38" spans="2:8" x14ac:dyDescent="0.25">
      <c r="B38" s="216" t="s">
        <v>102</v>
      </c>
      <c r="C38" s="217"/>
      <c r="D38" s="217"/>
      <c r="E38" s="217"/>
      <c r="F38" s="217"/>
      <c r="G38" s="217"/>
      <c r="H38" s="218"/>
    </row>
    <row r="39" spans="2:8" x14ac:dyDescent="0.25">
      <c r="B39" s="21"/>
      <c r="C39" s="126" t="s">
        <v>94</v>
      </c>
      <c r="D39" s="126"/>
      <c r="E39" s="126"/>
      <c r="F39" s="32">
        <v>14.99</v>
      </c>
      <c r="G39" s="3"/>
      <c r="H39" s="6">
        <f>F39*G39</f>
        <v>0</v>
      </c>
    </row>
    <row r="40" spans="2:8" x14ac:dyDescent="0.25">
      <c r="B40" s="21"/>
      <c r="C40" s="127" t="s">
        <v>95</v>
      </c>
      <c r="D40" s="126"/>
      <c r="E40" s="126"/>
      <c r="F40" s="32">
        <v>16.989999999999998</v>
      </c>
      <c r="G40" s="3"/>
      <c r="H40" s="6">
        <f t="shared" ref="H40:H46" si="5">F40*G40</f>
        <v>0</v>
      </c>
    </row>
    <row r="41" spans="2:8" x14ac:dyDescent="0.25">
      <c r="B41" s="21"/>
      <c r="C41" s="111" t="s">
        <v>105</v>
      </c>
      <c r="D41" s="111"/>
      <c r="E41" s="111"/>
      <c r="F41" s="32">
        <v>14.99</v>
      </c>
      <c r="G41" s="3"/>
      <c r="H41" s="6">
        <f t="shared" si="5"/>
        <v>0</v>
      </c>
    </row>
    <row r="42" spans="2:8" x14ac:dyDescent="0.25">
      <c r="B42" s="21"/>
      <c r="C42" s="111" t="s">
        <v>106</v>
      </c>
      <c r="D42" s="111"/>
      <c r="E42" s="111"/>
      <c r="F42" s="32">
        <v>16.75</v>
      </c>
      <c r="G42" s="3"/>
      <c r="H42" s="6">
        <f t="shared" si="5"/>
        <v>0</v>
      </c>
    </row>
    <row r="43" spans="2:8" x14ac:dyDescent="0.25">
      <c r="B43" s="21"/>
      <c r="C43" s="111" t="s">
        <v>113</v>
      </c>
      <c r="D43" s="111"/>
      <c r="E43" s="111"/>
      <c r="F43" s="32">
        <v>18.489999999999998</v>
      </c>
      <c r="G43" s="3"/>
      <c r="H43" s="6">
        <f t="shared" si="5"/>
        <v>0</v>
      </c>
    </row>
    <row r="44" spans="2:8" x14ac:dyDescent="0.25">
      <c r="B44" s="21"/>
      <c r="C44" s="128" t="s">
        <v>109</v>
      </c>
      <c r="D44" s="128"/>
      <c r="E44" s="128" t="s">
        <v>110</v>
      </c>
      <c r="F44" s="32">
        <v>1</v>
      </c>
      <c r="G44" s="3"/>
      <c r="H44" s="6">
        <f t="shared" si="5"/>
        <v>0</v>
      </c>
    </row>
    <row r="45" spans="2:8" x14ac:dyDescent="0.25">
      <c r="B45" s="21"/>
      <c r="C45" s="129" t="s">
        <v>107</v>
      </c>
      <c r="D45" s="128"/>
      <c r="E45" s="128" t="s">
        <v>108</v>
      </c>
      <c r="F45" s="32">
        <v>2.25</v>
      </c>
      <c r="G45" s="25"/>
      <c r="H45" s="6">
        <f t="shared" si="5"/>
        <v>0</v>
      </c>
    </row>
    <row r="46" spans="2:8" x14ac:dyDescent="0.25">
      <c r="B46" s="21"/>
      <c r="C46" s="112" t="s">
        <v>75</v>
      </c>
      <c r="D46" s="112"/>
      <c r="E46" s="21"/>
      <c r="F46" s="32"/>
      <c r="G46" s="3"/>
      <c r="H46" s="6">
        <f t="shared" si="5"/>
        <v>0</v>
      </c>
    </row>
    <row r="47" spans="2:8" x14ac:dyDescent="0.25">
      <c r="B47" s="135"/>
      <c r="C47" s="136"/>
      <c r="D47" s="136"/>
      <c r="E47" s="137"/>
      <c r="F47" s="138"/>
      <c r="G47" s="139"/>
      <c r="H47" s="140"/>
    </row>
    <row r="48" spans="2:8" x14ac:dyDescent="0.25">
      <c r="B48" s="125" t="s">
        <v>99</v>
      </c>
      <c r="C48" s="121"/>
      <c r="D48" s="121"/>
      <c r="E48" s="70"/>
      <c r="F48" s="122"/>
      <c r="G48" s="72"/>
      <c r="H48" s="73"/>
    </row>
    <row r="49" spans="2:8" x14ac:dyDescent="0.25">
      <c r="B49" s="21"/>
      <c r="C49" s="130" t="s">
        <v>96</v>
      </c>
      <c r="D49" s="131"/>
      <c r="E49" s="92" t="s">
        <v>79</v>
      </c>
      <c r="F49" s="33">
        <v>25.99</v>
      </c>
      <c r="G49" s="24"/>
      <c r="H49" s="25">
        <f t="shared" ref="H49:H52" si="6">F49*G49</f>
        <v>0</v>
      </c>
    </row>
    <row r="50" spans="2:8" x14ac:dyDescent="0.25">
      <c r="B50" s="21"/>
      <c r="C50" s="66" t="s">
        <v>98</v>
      </c>
      <c r="D50" s="67"/>
      <c r="E50" s="65" t="s">
        <v>100</v>
      </c>
      <c r="F50" s="33">
        <v>21.99</v>
      </c>
      <c r="G50" s="24"/>
      <c r="H50" s="25">
        <f t="shared" si="6"/>
        <v>0</v>
      </c>
    </row>
    <row r="51" spans="2:8" x14ac:dyDescent="0.25">
      <c r="B51" s="21"/>
      <c r="C51" s="66" t="s">
        <v>98</v>
      </c>
      <c r="D51" s="67"/>
      <c r="E51" s="65" t="s">
        <v>101</v>
      </c>
      <c r="F51" s="33">
        <v>31.99</v>
      </c>
      <c r="G51" s="24"/>
      <c r="H51" s="25">
        <f t="shared" si="6"/>
        <v>0</v>
      </c>
    </row>
    <row r="52" spans="2:8" x14ac:dyDescent="0.25">
      <c r="B52" s="21"/>
      <c r="C52" s="66" t="s">
        <v>103</v>
      </c>
      <c r="D52" s="67"/>
      <c r="E52" s="65" t="s">
        <v>104</v>
      </c>
      <c r="F52" s="33">
        <v>1.5</v>
      </c>
      <c r="G52" s="24"/>
      <c r="H52" s="25">
        <f t="shared" si="6"/>
        <v>0</v>
      </c>
    </row>
    <row r="53" spans="2:8" x14ac:dyDescent="0.25">
      <c r="B53" s="201" t="s">
        <v>114</v>
      </c>
      <c r="C53" s="202"/>
      <c r="D53" s="202"/>
      <c r="E53" s="202"/>
      <c r="F53" s="202"/>
      <c r="G53" s="202"/>
      <c r="H53" s="203"/>
    </row>
    <row r="54" spans="2:8" x14ac:dyDescent="0.25">
      <c r="B54" s="132" t="s">
        <v>122</v>
      </c>
      <c r="C54" s="132" t="s">
        <v>116</v>
      </c>
      <c r="D54" s="132"/>
      <c r="E54" s="133" t="s">
        <v>9</v>
      </c>
      <c r="F54" s="142">
        <v>30.99</v>
      </c>
      <c r="G54" s="24"/>
      <c r="H54" s="25">
        <f t="shared" ref="H54:H57" si="7">F54*G54</f>
        <v>0</v>
      </c>
    </row>
    <row r="55" spans="2:8" x14ac:dyDescent="0.25">
      <c r="B55" s="132" t="s">
        <v>122</v>
      </c>
      <c r="C55" s="132" t="s">
        <v>119</v>
      </c>
      <c r="D55" s="132"/>
      <c r="E55" s="133" t="s">
        <v>9</v>
      </c>
      <c r="F55" s="142">
        <v>35.99</v>
      </c>
      <c r="G55" s="133"/>
      <c r="H55" s="25">
        <f t="shared" si="7"/>
        <v>0</v>
      </c>
    </row>
    <row r="56" spans="2:8" x14ac:dyDescent="0.25">
      <c r="B56" s="133"/>
      <c r="C56" t="s">
        <v>118</v>
      </c>
      <c r="D56" t="s">
        <v>121</v>
      </c>
      <c r="E56" s="133"/>
      <c r="F56" s="142"/>
      <c r="G56" s="133"/>
      <c r="H56" s="25"/>
    </row>
    <row r="57" spans="2:8" ht="16.5" customHeight="1" x14ac:dyDescent="0.25">
      <c r="B57" s="132" t="s">
        <v>123</v>
      </c>
      <c r="C57" s="96" t="s">
        <v>115</v>
      </c>
      <c r="D57" s="97" t="s">
        <v>24</v>
      </c>
      <c r="E57" s="98" t="s">
        <v>6</v>
      </c>
      <c r="F57" s="142">
        <v>47.99</v>
      </c>
      <c r="G57" s="133"/>
      <c r="H57" s="25">
        <f t="shared" si="7"/>
        <v>0</v>
      </c>
    </row>
    <row r="58" spans="2:8" ht="18.75" customHeight="1" x14ac:dyDescent="0.25">
      <c r="B58" s="96" t="s">
        <v>123</v>
      </c>
      <c r="C58" s="96" t="s">
        <v>117</v>
      </c>
      <c r="D58" s="96" t="s">
        <v>120</v>
      </c>
      <c r="E58" s="98" t="s">
        <v>7</v>
      </c>
      <c r="F58" s="32">
        <v>52.99</v>
      </c>
      <c r="G58" s="24"/>
      <c r="H58" s="25">
        <f t="shared" ref="H58:H63" si="8">F58*G58</f>
        <v>0</v>
      </c>
    </row>
    <row r="59" spans="2:8" x14ac:dyDescent="0.25">
      <c r="B59" s="21"/>
      <c r="C59" t="s">
        <v>118</v>
      </c>
      <c r="D59" t="s">
        <v>121</v>
      </c>
      <c r="E59" s="98"/>
      <c r="F59" s="32"/>
      <c r="G59" s="24"/>
      <c r="H59" s="25">
        <f t="shared" ref="H59" si="9">F59*G59</f>
        <v>0</v>
      </c>
    </row>
    <row r="60" spans="2:8" ht="16.899999999999999" customHeight="1" x14ac:dyDescent="0.25">
      <c r="B60" s="148" t="s">
        <v>137</v>
      </c>
      <c r="C60" s="148" t="s">
        <v>136</v>
      </c>
      <c r="D60" s="148"/>
      <c r="E60" s="98" t="s">
        <v>9</v>
      </c>
      <c r="F60" s="32">
        <v>24.99</v>
      </c>
      <c r="G60" s="24"/>
      <c r="H60" s="25">
        <f t="shared" si="8"/>
        <v>0</v>
      </c>
    </row>
    <row r="61" spans="2:8" ht="18" customHeight="1" x14ac:dyDescent="0.25">
      <c r="B61" s="148" t="s">
        <v>137</v>
      </c>
      <c r="C61" s="148" t="s">
        <v>135</v>
      </c>
      <c r="D61" s="148"/>
      <c r="E61" s="98" t="s">
        <v>9</v>
      </c>
      <c r="F61" s="32">
        <v>25.99</v>
      </c>
      <c r="G61" s="24"/>
      <c r="H61" s="25">
        <f t="shared" si="8"/>
        <v>0</v>
      </c>
    </row>
    <row r="62" spans="2:8" ht="14.45" customHeight="1" x14ac:dyDescent="0.25">
      <c r="B62" s="141" t="s">
        <v>138</v>
      </c>
      <c r="C62" s="141" t="s">
        <v>139</v>
      </c>
      <c r="D62" s="141"/>
      <c r="E62" s="98" t="s">
        <v>7</v>
      </c>
      <c r="F62" s="32">
        <v>37.99</v>
      </c>
      <c r="G62" s="24"/>
      <c r="H62" s="25">
        <f t="shared" si="8"/>
        <v>0</v>
      </c>
    </row>
    <row r="63" spans="2:8" ht="13.9" customHeight="1" x14ac:dyDescent="0.25">
      <c r="B63" s="141" t="s">
        <v>138</v>
      </c>
      <c r="C63" s="141" t="s">
        <v>140</v>
      </c>
      <c r="D63" s="141"/>
      <c r="E63" s="98" t="s">
        <v>6</v>
      </c>
      <c r="F63" s="32">
        <v>38.99</v>
      </c>
      <c r="G63" s="24"/>
      <c r="H63" s="25">
        <f t="shared" si="8"/>
        <v>0</v>
      </c>
    </row>
    <row r="64" spans="2:8" ht="14.45" customHeight="1" x14ac:dyDescent="0.25">
      <c r="B64" s="149" t="s">
        <v>137</v>
      </c>
      <c r="C64" s="150" t="s">
        <v>67</v>
      </c>
      <c r="D64" s="150"/>
      <c r="E64" s="98" t="s">
        <v>9</v>
      </c>
      <c r="F64" s="32">
        <v>19.989999999999998</v>
      </c>
      <c r="G64" s="24"/>
      <c r="H64" s="99">
        <f t="shared" ref="H64:H67" si="10">F64*G64</f>
        <v>0</v>
      </c>
    </row>
    <row r="65" spans="2:8" ht="14.45" customHeight="1" x14ac:dyDescent="0.25">
      <c r="B65" s="114" t="s">
        <v>138</v>
      </c>
      <c r="C65" s="115" t="s">
        <v>67</v>
      </c>
      <c r="D65" s="115"/>
      <c r="E65" s="98" t="s">
        <v>7</v>
      </c>
      <c r="F65" s="32">
        <v>29.99</v>
      </c>
      <c r="G65" s="24"/>
      <c r="H65" s="99">
        <f t="shared" si="10"/>
        <v>0</v>
      </c>
    </row>
    <row r="66" spans="2:8" ht="14.45" customHeight="1" x14ac:dyDescent="0.25">
      <c r="B66" s="154" t="s">
        <v>148</v>
      </c>
      <c r="C66" s="155" t="s">
        <v>150</v>
      </c>
      <c r="D66" s="155"/>
      <c r="E66" s="98" t="s">
        <v>79</v>
      </c>
      <c r="F66" s="32">
        <v>19.989999999999998</v>
      </c>
      <c r="G66" s="24"/>
      <c r="H66" s="99">
        <f t="shared" si="10"/>
        <v>0</v>
      </c>
    </row>
    <row r="67" spans="2:8" ht="14.45" customHeight="1" x14ac:dyDescent="0.25">
      <c r="B67" s="154" t="s">
        <v>149</v>
      </c>
      <c r="C67" s="155" t="s">
        <v>150</v>
      </c>
      <c r="D67" s="155"/>
      <c r="E67" s="98" t="s">
        <v>7</v>
      </c>
      <c r="F67" s="32">
        <v>29.99</v>
      </c>
      <c r="G67" s="24"/>
      <c r="H67" s="99">
        <f t="shared" si="10"/>
        <v>0</v>
      </c>
    </row>
    <row r="68" spans="2:8" x14ac:dyDescent="0.25">
      <c r="B68" s="210" t="s">
        <v>26</v>
      </c>
      <c r="C68" s="211"/>
      <c r="D68" s="211"/>
      <c r="E68" s="211"/>
      <c r="F68" s="211"/>
      <c r="G68" s="211"/>
      <c r="H68" s="212"/>
    </row>
    <row r="69" spans="2:8" x14ac:dyDescent="0.25">
      <c r="B69" s="1"/>
      <c r="C69" s="9" t="s">
        <v>27</v>
      </c>
      <c r="D69" s="10"/>
      <c r="E69" s="1" t="s">
        <v>28</v>
      </c>
      <c r="F69" s="108">
        <v>3.35</v>
      </c>
      <c r="G69" s="3"/>
      <c r="H69" s="6">
        <f t="shared" si="0"/>
        <v>0</v>
      </c>
    </row>
    <row r="70" spans="2:8" x14ac:dyDescent="0.25">
      <c r="B70" s="1"/>
      <c r="C70" s="9" t="s">
        <v>66</v>
      </c>
      <c r="D70" s="10"/>
      <c r="E70" s="1" t="s">
        <v>28</v>
      </c>
      <c r="F70" s="108">
        <v>4</v>
      </c>
      <c r="G70" s="3"/>
      <c r="H70" s="6">
        <f t="shared" ref="H70" si="11">F70*G70</f>
        <v>0</v>
      </c>
    </row>
    <row r="71" spans="2:8" x14ac:dyDescent="0.25">
      <c r="B71" s="1"/>
      <c r="C71" s="9" t="s">
        <v>29</v>
      </c>
      <c r="D71" s="10"/>
      <c r="E71" s="1" t="s">
        <v>28</v>
      </c>
      <c r="F71" s="108">
        <v>2.85</v>
      </c>
      <c r="G71" s="3"/>
      <c r="H71" s="6">
        <f t="shared" si="0"/>
        <v>0</v>
      </c>
    </row>
    <row r="72" spans="2:8" x14ac:dyDescent="0.25">
      <c r="B72" s="1"/>
      <c r="C72" s="9" t="s">
        <v>30</v>
      </c>
      <c r="D72" s="10"/>
      <c r="E72" s="1" t="s">
        <v>28</v>
      </c>
      <c r="F72" s="108">
        <v>3.35</v>
      </c>
      <c r="G72" s="3"/>
      <c r="H72" s="6">
        <f t="shared" si="0"/>
        <v>0</v>
      </c>
    </row>
    <row r="73" spans="2:8" x14ac:dyDescent="0.25">
      <c r="B73" s="1"/>
      <c r="C73" s="9" t="s">
        <v>74</v>
      </c>
      <c r="D73" s="10"/>
      <c r="E73" s="1" t="s">
        <v>28</v>
      </c>
      <c r="F73" s="108">
        <v>2.75</v>
      </c>
      <c r="G73" s="3"/>
      <c r="H73" s="6">
        <f t="shared" si="0"/>
        <v>0</v>
      </c>
    </row>
    <row r="74" spans="2:8" x14ac:dyDescent="0.25">
      <c r="B74" s="1"/>
      <c r="C74" s="9" t="s">
        <v>31</v>
      </c>
      <c r="D74" s="10"/>
      <c r="E74" s="1" t="s">
        <v>28</v>
      </c>
      <c r="F74" s="108">
        <v>3.25</v>
      </c>
      <c r="G74" s="3"/>
      <c r="H74" s="6">
        <f t="shared" si="0"/>
        <v>0</v>
      </c>
    </row>
    <row r="75" spans="2:8" x14ac:dyDescent="0.25">
      <c r="B75" s="1"/>
      <c r="C75" s="9" t="s">
        <v>32</v>
      </c>
      <c r="D75" s="10"/>
      <c r="E75" s="1" t="s">
        <v>28</v>
      </c>
      <c r="F75" s="108">
        <v>3.25</v>
      </c>
      <c r="G75" s="3"/>
      <c r="H75" s="6">
        <f t="shared" ref="H75:H77" si="12">F75*G75</f>
        <v>0</v>
      </c>
    </row>
    <row r="76" spans="2:8" x14ac:dyDescent="0.25">
      <c r="B76" s="1"/>
      <c r="C76" s="1" t="s">
        <v>33</v>
      </c>
      <c r="D76" s="1"/>
      <c r="E76" s="1" t="s">
        <v>28</v>
      </c>
      <c r="F76" s="108">
        <v>3.25</v>
      </c>
      <c r="G76" s="3"/>
      <c r="H76" s="6">
        <f t="shared" si="12"/>
        <v>0</v>
      </c>
    </row>
    <row r="77" spans="2:8" x14ac:dyDescent="0.25">
      <c r="B77" s="92" t="s">
        <v>138</v>
      </c>
      <c r="C77" s="92" t="s">
        <v>65</v>
      </c>
      <c r="D77" s="92"/>
      <c r="E77" s="92" t="s">
        <v>7</v>
      </c>
      <c r="F77" s="143">
        <v>21.99</v>
      </c>
      <c r="G77" s="24"/>
      <c r="H77" s="25">
        <f t="shared" si="12"/>
        <v>0</v>
      </c>
    </row>
    <row r="78" spans="2:8" x14ac:dyDescent="0.25">
      <c r="B78" s="201" t="s">
        <v>83</v>
      </c>
      <c r="C78" s="202"/>
      <c r="D78" s="202"/>
      <c r="E78" s="202"/>
      <c r="F78" s="202"/>
      <c r="G78" s="202"/>
      <c r="H78" s="203"/>
    </row>
    <row r="79" spans="2:8" x14ac:dyDescent="0.25">
      <c r="B79" s="1"/>
      <c r="C79" s="22" t="s">
        <v>34</v>
      </c>
      <c r="D79" s="23"/>
      <c r="E79" s="21" t="s">
        <v>146</v>
      </c>
      <c r="F79" s="32">
        <v>19</v>
      </c>
      <c r="G79" s="24"/>
      <c r="H79" s="25">
        <f t="shared" ref="H79:H88" si="13">F79*G79</f>
        <v>0</v>
      </c>
    </row>
    <row r="80" spans="2:8" x14ac:dyDescent="0.25">
      <c r="B80" s="1"/>
      <c r="C80" s="22" t="s">
        <v>143</v>
      </c>
      <c r="D80" s="23"/>
      <c r="E80" s="21" t="s">
        <v>144</v>
      </c>
      <c r="F80" s="32">
        <v>64.989999999999995</v>
      </c>
      <c r="G80" s="24"/>
      <c r="H80" s="25">
        <f t="shared" si="13"/>
        <v>0</v>
      </c>
    </row>
    <row r="81" spans="2:8" x14ac:dyDescent="0.25">
      <c r="B81" s="1"/>
      <c r="C81" s="22" t="s">
        <v>143</v>
      </c>
      <c r="D81" s="23"/>
      <c r="E81" s="21" t="s">
        <v>145</v>
      </c>
      <c r="F81" s="32">
        <v>159.99</v>
      </c>
      <c r="G81" s="24"/>
      <c r="H81" s="25">
        <f t="shared" si="13"/>
        <v>0</v>
      </c>
    </row>
    <row r="82" spans="2:8" x14ac:dyDescent="0.25">
      <c r="B82" s="153"/>
      <c r="C82" s="151" t="s">
        <v>35</v>
      </c>
      <c r="D82" s="152"/>
      <c r="E82" s="153" t="s">
        <v>146</v>
      </c>
      <c r="F82" s="32">
        <v>21</v>
      </c>
      <c r="G82" s="24"/>
      <c r="H82" s="25">
        <f t="shared" si="13"/>
        <v>0</v>
      </c>
    </row>
    <row r="83" spans="2:8" x14ac:dyDescent="0.25">
      <c r="B83" s="153"/>
      <c r="C83" s="151" t="s">
        <v>147</v>
      </c>
      <c r="D83" s="152"/>
      <c r="E83" s="153" t="s">
        <v>144</v>
      </c>
      <c r="F83" s="32">
        <v>65.989999999999995</v>
      </c>
      <c r="G83" s="24"/>
      <c r="H83" s="25">
        <f t="shared" si="13"/>
        <v>0</v>
      </c>
    </row>
    <row r="84" spans="2:8" x14ac:dyDescent="0.25">
      <c r="B84" s="153"/>
      <c r="C84" s="151" t="s">
        <v>147</v>
      </c>
      <c r="D84" s="152"/>
      <c r="E84" s="153" t="s">
        <v>145</v>
      </c>
      <c r="F84" s="32">
        <v>166.99</v>
      </c>
      <c r="G84" s="24"/>
      <c r="H84" s="25">
        <f t="shared" si="13"/>
        <v>0</v>
      </c>
    </row>
    <row r="85" spans="2:8" x14ac:dyDescent="0.25">
      <c r="B85" s="1"/>
      <c r="C85" s="22" t="s">
        <v>81</v>
      </c>
      <c r="D85" s="23"/>
      <c r="E85" s="21" t="s">
        <v>36</v>
      </c>
      <c r="F85" s="32">
        <v>2.5</v>
      </c>
      <c r="G85" s="24"/>
      <c r="H85" s="6">
        <f t="shared" si="13"/>
        <v>0</v>
      </c>
    </row>
    <row r="86" spans="2:8" x14ac:dyDescent="0.25">
      <c r="B86" s="1"/>
      <c r="C86" s="22" t="s">
        <v>80</v>
      </c>
      <c r="D86" s="23"/>
      <c r="E86" s="21" t="s">
        <v>36</v>
      </c>
      <c r="F86" s="32">
        <v>1.3</v>
      </c>
      <c r="G86" s="24"/>
      <c r="H86" s="6">
        <f t="shared" si="13"/>
        <v>0</v>
      </c>
    </row>
    <row r="87" spans="2:8" x14ac:dyDescent="0.25">
      <c r="B87" s="1"/>
      <c r="C87" s="22" t="s">
        <v>82</v>
      </c>
      <c r="D87" s="23"/>
      <c r="E87" s="21" t="s">
        <v>36</v>
      </c>
      <c r="F87" s="32">
        <v>2.15</v>
      </c>
      <c r="G87" s="24"/>
      <c r="H87" s="6">
        <f t="shared" si="13"/>
        <v>0</v>
      </c>
    </row>
    <row r="88" spans="2:8" x14ac:dyDescent="0.25">
      <c r="B88" s="1"/>
      <c r="C88" s="22" t="s">
        <v>142</v>
      </c>
      <c r="D88" s="23"/>
      <c r="E88" s="21" t="s">
        <v>36</v>
      </c>
      <c r="F88" s="32">
        <v>3.6</v>
      </c>
      <c r="G88" s="24"/>
      <c r="H88" s="6">
        <f t="shared" si="13"/>
        <v>0</v>
      </c>
    </row>
    <row r="89" spans="2:8" x14ac:dyDescent="0.25">
      <c r="B89" s="1"/>
      <c r="C89" s="22" t="s">
        <v>141</v>
      </c>
      <c r="D89" s="23"/>
      <c r="E89" s="21" t="s">
        <v>36</v>
      </c>
      <c r="F89" s="32">
        <v>2.65</v>
      </c>
      <c r="G89" s="24"/>
      <c r="H89" s="25">
        <f t="shared" ref="H89" si="14">F89*G89</f>
        <v>0</v>
      </c>
    </row>
    <row r="90" spans="2:8" x14ac:dyDescent="0.25">
      <c r="B90" s="213" t="s">
        <v>68</v>
      </c>
      <c r="C90" s="214"/>
      <c r="D90" s="214"/>
      <c r="E90" s="214"/>
      <c r="F90" s="214"/>
      <c r="G90" s="214"/>
      <c r="H90" s="215"/>
    </row>
    <row r="91" spans="2:8" x14ac:dyDescent="0.25">
      <c r="B91" s="105"/>
      <c r="C91" s="109" t="s">
        <v>69</v>
      </c>
      <c r="D91" s="109"/>
      <c r="E91" s="106"/>
      <c r="F91" s="106"/>
      <c r="G91" s="106"/>
      <c r="H91" s="107"/>
    </row>
    <row r="92" spans="2:8" x14ac:dyDescent="0.25">
      <c r="B92" s="1"/>
      <c r="C92" s="196" t="s">
        <v>93</v>
      </c>
      <c r="D92" s="197"/>
      <c r="E92" s="1" t="s">
        <v>28</v>
      </c>
      <c r="F92" s="20">
        <v>11.99</v>
      </c>
      <c r="G92" s="3"/>
      <c r="H92" s="6">
        <f t="shared" ref="H92:H94" si="15">F92*G92</f>
        <v>0</v>
      </c>
    </row>
    <row r="93" spans="2:8" x14ac:dyDescent="0.25">
      <c r="B93" s="1"/>
      <c r="C93" s="196" t="s">
        <v>92</v>
      </c>
      <c r="D93" s="197"/>
      <c r="E93" s="1" t="s">
        <v>28</v>
      </c>
      <c r="F93" s="20">
        <v>11.99</v>
      </c>
      <c r="G93" s="3"/>
      <c r="H93" s="6">
        <f t="shared" si="15"/>
        <v>0</v>
      </c>
    </row>
    <row r="94" spans="2:8" ht="14.25" customHeight="1" x14ac:dyDescent="0.25">
      <c r="B94" s="44"/>
      <c r="C94" s="123" t="s">
        <v>90</v>
      </c>
      <c r="D94" s="124" t="s">
        <v>91</v>
      </c>
      <c r="E94" s="44" t="s">
        <v>28</v>
      </c>
      <c r="F94" s="93">
        <v>11.99</v>
      </c>
      <c r="G94" s="60"/>
      <c r="H94" s="25">
        <f t="shared" si="15"/>
        <v>0</v>
      </c>
    </row>
    <row r="95" spans="2:8" ht="30" customHeight="1" x14ac:dyDescent="0.25">
      <c r="B95" s="66"/>
      <c r="C95" s="69" t="s">
        <v>37</v>
      </c>
      <c r="D95" s="69" t="s">
        <v>87</v>
      </c>
      <c r="E95" s="70" t="s">
        <v>73</v>
      </c>
      <c r="F95" s="71"/>
      <c r="G95" s="72"/>
      <c r="H95" s="73"/>
    </row>
    <row r="96" spans="2:8" ht="15" customHeight="1" x14ac:dyDescent="0.25">
      <c r="B96" s="198" t="s">
        <v>84</v>
      </c>
      <c r="C96" s="199"/>
      <c r="D96" s="199"/>
      <c r="E96" s="199"/>
      <c r="F96" s="199"/>
      <c r="G96" s="199"/>
      <c r="H96" s="200"/>
    </row>
    <row r="97" spans="2:8" ht="16.149999999999999" customHeight="1" x14ac:dyDescent="0.25">
      <c r="B97" s="105"/>
      <c r="C97" s="110" t="s">
        <v>38</v>
      </c>
      <c r="D97" s="110"/>
      <c r="E97" s="106"/>
      <c r="F97" s="106"/>
      <c r="G97" s="106"/>
      <c r="H97" s="107"/>
    </row>
    <row r="98" spans="2:8" ht="18.600000000000001" customHeight="1" x14ac:dyDescent="0.25">
      <c r="B98" s="1"/>
      <c r="C98" s="9" t="s">
        <v>39</v>
      </c>
      <c r="D98" s="10"/>
      <c r="E98" s="1" t="s">
        <v>28</v>
      </c>
      <c r="F98" s="20">
        <v>15.99</v>
      </c>
      <c r="G98" s="104"/>
      <c r="H98" s="25">
        <f t="shared" ref="H98:H118" si="16">F98*G98</f>
        <v>0</v>
      </c>
    </row>
    <row r="99" spans="2:8" x14ac:dyDescent="0.25">
      <c r="B99" s="1"/>
      <c r="C99" s="194" t="s">
        <v>40</v>
      </c>
      <c r="D99" s="195"/>
      <c r="E99" s="1" t="s">
        <v>28</v>
      </c>
      <c r="F99" s="20">
        <v>15.99</v>
      </c>
      <c r="G99" s="104"/>
      <c r="H99" s="25">
        <f t="shared" si="16"/>
        <v>0</v>
      </c>
    </row>
    <row r="100" spans="2:8" x14ac:dyDescent="0.25">
      <c r="B100" s="1"/>
      <c r="C100" s="9" t="s">
        <v>41</v>
      </c>
      <c r="D100" s="10"/>
      <c r="E100" s="1" t="s">
        <v>28</v>
      </c>
      <c r="F100" s="20">
        <v>15.99</v>
      </c>
      <c r="G100" s="104"/>
      <c r="H100" s="25">
        <f t="shared" si="16"/>
        <v>0</v>
      </c>
    </row>
    <row r="101" spans="2:8" x14ac:dyDescent="0.25">
      <c r="B101" s="156" t="s">
        <v>153</v>
      </c>
      <c r="C101" s="157"/>
      <c r="D101" s="158"/>
      <c r="E101" s="1"/>
      <c r="F101" s="20"/>
      <c r="G101" s="104"/>
      <c r="H101" s="25"/>
    </row>
    <row r="102" spans="2:8" x14ac:dyDescent="0.25">
      <c r="B102" s="18"/>
      <c r="C102" s="194" t="s">
        <v>42</v>
      </c>
      <c r="D102" s="195"/>
      <c r="E102" s="18" t="s">
        <v>28</v>
      </c>
      <c r="F102" s="20">
        <v>15.99</v>
      </c>
      <c r="G102" s="24"/>
      <c r="H102" s="25">
        <f t="shared" si="16"/>
        <v>0</v>
      </c>
    </row>
    <row r="103" spans="2:8" ht="16.149999999999999" customHeight="1" x14ac:dyDescent="0.25">
      <c r="B103" s="1"/>
      <c r="C103" s="11" t="s">
        <v>43</v>
      </c>
      <c r="D103" s="11"/>
      <c r="E103" s="1" t="s">
        <v>28</v>
      </c>
      <c r="F103" s="20">
        <v>15.99</v>
      </c>
      <c r="G103" s="24"/>
      <c r="H103" s="25">
        <f t="shared" si="16"/>
        <v>0</v>
      </c>
    </row>
    <row r="104" spans="2:8" ht="16.149999999999999" customHeight="1" x14ac:dyDescent="0.25">
      <c r="B104" s="1"/>
      <c r="C104" s="11" t="s">
        <v>44</v>
      </c>
      <c r="D104" s="11"/>
      <c r="E104" s="1" t="s">
        <v>28</v>
      </c>
      <c r="F104" s="20">
        <v>15.99</v>
      </c>
      <c r="G104" s="104"/>
      <c r="H104" s="25">
        <f t="shared" ref="H104" si="17">F104*G104</f>
        <v>0</v>
      </c>
    </row>
    <row r="105" spans="2:8" ht="16.149999999999999" customHeight="1" x14ac:dyDescent="0.25">
      <c r="B105" s="1"/>
      <c r="C105" s="11" t="s">
        <v>25</v>
      </c>
      <c r="D105" s="11"/>
      <c r="E105" s="1" t="s">
        <v>28</v>
      </c>
      <c r="F105" s="20">
        <v>15.99</v>
      </c>
      <c r="G105" s="102"/>
      <c r="H105" s="103">
        <f t="shared" si="16"/>
        <v>0</v>
      </c>
    </row>
    <row r="106" spans="2:8" s="19" customFormat="1" ht="14.45" customHeight="1" x14ac:dyDescent="0.25">
      <c r="B106" s="65"/>
      <c r="C106" s="66" t="s">
        <v>45</v>
      </c>
      <c r="D106" s="67"/>
      <c r="E106" s="65"/>
      <c r="F106" s="68"/>
      <c r="G106" s="100"/>
      <c r="H106" s="101"/>
    </row>
    <row r="107" spans="2:8" s="19" customFormat="1" ht="14.45" customHeight="1" x14ac:dyDescent="0.25">
      <c r="B107" s="173" t="s">
        <v>169</v>
      </c>
      <c r="C107" s="174"/>
      <c r="D107" s="174"/>
      <c r="E107" s="173"/>
      <c r="F107" s="177"/>
      <c r="G107" s="178" t="s">
        <v>157</v>
      </c>
      <c r="H107" s="179"/>
    </row>
    <row r="108" spans="2:8" s="19" customFormat="1" ht="14.45" customHeight="1" x14ac:dyDescent="0.25">
      <c r="B108" s="18"/>
      <c r="C108" s="167" t="s">
        <v>158</v>
      </c>
      <c r="D108" s="167"/>
      <c r="E108" s="18" t="s">
        <v>28</v>
      </c>
      <c r="F108" s="20">
        <v>1</v>
      </c>
      <c r="G108" s="168"/>
      <c r="H108" s="25">
        <f t="shared" si="16"/>
        <v>0</v>
      </c>
    </row>
    <row r="109" spans="2:8" s="19" customFormat="1" ht="14.45" customHeight="1" x14ac:dyDescent="0.25">
      <c r="B109" s="18"/>
      <c r="C109" s="165" t="s">
        <v>159</v>
      </c>
      <c r="D109" s="165"/>
      <c r="E109" s="18" t="s">
        <v>28</v>
      </c>
      <c r="F109" s="20">
        <v>1</v>
      </c>
      <c r="G109" s="168"/>
      <c r="H109" s="25">
        <f t="shared" si="16"/>
        <v>0</v>
      </c>
    </row>
    <row r="110" spans="2:8" s="19" customFormat="1" ht="14.45" customHeight="1" x14ac:dyDescent="0.25">
      <c r="B110" s="18"/>
      <c r="C110" s="165" t="s">
        <v>160</v>
      </c>
      <c r="D110" s="165"/>
      <c r="E110" s="18" t="s">
        <v>28</v>
      </c>
      <c r="F110" s="20">
        <v>0.8</v>
      </c>
      <c r="G110" s="168"/>
      <c r="H110" s="25">
        <f t="shared" si="16"/>
        <v>0</v>
      </c>
    </row>
    <row r="111" spans="2:8" s="19" customFormat="1" ht="14.45" customHeight="1" x14ac:dyDescent="0.25">
      <c r="B111" s="18"/>
      <c r="C111" s="165" t="s">
        <v>161</v>
      </c>
      <c r="D111" s="165"/>
      <c r="E111" s="18" t="s">
        <v>28</v>
      </c>
      <c r="F111" s="20">
        <v>0.35</v>
      </c>
      <c r="G111" s="168"/>
      <c r="H111" s="25">
        <f t="shared" si="16"/>
        <v>0</v>
      </c>
    </row>
    <row r="112" spans="2:8" s="19" customFormat="1" ht="14.45" customHeight="1" x14ac:dyDescent="0.25">
      <c r="B112" s="18"/>
      <c r="C112" s="169" t="s">
        <v>162</v>
      </c>
      <c r="D112" s="23"/>
      <c r="E112" s="18" t="s">
        <v>28</v>
      </c>
      <c r="F112" s="20">
        <v>0.35</v>
      </c>
      <c r="G112" s="168"/>
      <c r="H112" s="25">
        <f t="shared" si="16"/>
        <v>0</v>
      </c>
    </row>
    <row r="113" spans="2:8" s="19" customFormat="1" ht="14.45" customHeight="1" x14ac:dyDescent="0.25">
      <c r="B113" s="170"/>
      <c r="C113" s="175" t="s">
        <v>164</v>
      </c>
      <c r="D113" s="176"/>
      <c r="E113" s="170" t="s">
        <v>28</v>
      </c>
      <c r="F113" s="93">
        <v>0.35</v>
      </c>
      <c r="G113" s="168"/>
      <c r="H113" s="172">
        <f t="shared" si="16"/>
        <v>0</v>
      </c>
    </row>
    <row r="114" spans="2:8" s="19" customFormat="1" ht="14.45" customHeight="1" x14ac:dyDescent="0.25">
      <c r="B114" s="18"/>
      <c r="C114" s="21" t="s">
        <v>163</v>
      </c>
      <c r="D114" s="21"/>
      <c r="E114" s="18" t="s">
        <v>28</v>
      </c>
      <c r="F114" s="20">
        <v>0.35</v>
      </c>
      <c r="G114" s="24"/>
      <c r="H114" s="25">
        <f t="shared" si="16"/>
        <v>0</v>
      </c>
    </row>
    <row r="115" spans="2:8" s="19" customFormat="1" ht="14.45" customHeight="1" x14ac:dyDescent="0.25">
      <c r="B115" s="18"/>
      <c r="C115" s="21" t="s">
        <v>165</v>
      </c>
      <c r="D115" s="21"/>
      <c r="E115" s="18" t="s">
        <v>28</v>
      </c>
      <c r="F115" s="20">
        <v>1</v>
      </c>
      <c r="G115" s="24"/>
      <c r="H115" s="25">
        <f t="shared" si="16"/>
        <v>0</v>
      </c>
    </row>
    <row r="116" spans="2:8" s="19" customFormat="1" ht="14.45" customHeight="1" x14ac:dyDescent="0.25">
      <c r="B116" s="18"/>
      <c r="C116" s="21" t="s">
        <v>167</v>
      </c>
      <c r="D116" s="21"/>
      <c r="E116" s="18" t="s">
        <v>28</v>
      </c>
      <c r="F116" s="20">
        <v>1</v>
      </c>
      <c r="G116" s="24"/>
      <c r="H116" s="25">
        <f t="shared" si="16"/>
        <v>0</v>
      </c>
    </row>
    <row r="117" spans="2:8" s="19" customFormat="1" ht="14.45" customHeight="1" x14ac:dyDescent="0.25">
      <c r="B117" s="18"/>
      <c r="C117" s="165" t="s">
        <v>168</v>
      </c>
      <c r="D117" s="165"/>
      <c r="E117" s="18" t="s">
        <v>28</v>
      </c>
      <c r="F117" s="20">
        <v>0.75</v>
      </c>
      <c r="G117" s="166"/>
      <c r="H117" s="25">
        <f t="shared" si="16"/>
        <v>0</v>
      </c>
    </row>
    <row r="118" spans="2:8" s="19" customFormat="1" ht="14.45" customHeight="1" thickBot="1" x14ac:dyDescent="0.3">
      <c r="B118" s="18"/>
      <c r="C118" s="26" t="s">
        <v>166</v>
      </c>
      <c r="D118" s="26"/>
      <c r="E118" s="18" t="s">
        <v>28</v>
      </c>
      <c r="F118" s="20">
        <v>0.75</v>
      </c>
      <c r="G118" s="171"/>
      <c r="H118" s="25">
        <f t="shared" si="16"/>
        <v>0</v>
      </c>
    </row>
    <row r="119" spans="2:8" ht="15.75" thickTop="1" x14ac:dyDescent="0.25">
      <c r="B119" s="180"/>
      <c r="C119" s="181"/>
      <c r="D119" s="181"/>
      <c r="E119" s="181"/>
      <c r="F119" s="182"/>
      <c r="G119" s="183" t="s">
        <v>46</v>
      </c>
      <c r="H119" s="184">
        <f>SUM(H5:H118)</f>
        <v>0</v>
      </c>
    </row>
    <row r="120" spans="2:8" x14ac:dyDescent="0.25">
      <c r="B120" s="185"/>
      <c r="C120" s="1"/>
      <c r="D120" s="1"/>
      <c r="E120" s="1"/>
      <c r="F120" s="186"/>
      <c r="G120" s="187" t="s">
        <v>47</v>
      </c>
      <c r="H120" s="188">
        <f>H119*0.05</f>
        <v>0</v>
      </c>
    </row>
    <row r="121" spans="2:8" x14ac:dyDescent="0.25">
      <c r="B121" s="185"/>
      <c r="C121" s="1"/>
      <c r="D121" s="1"/>
      <c r="E121" s="1"/>
      <c r="F121" s="186"/>
      <c r="G121" s="187" t="s">
        <v>48</v>
      </c>
      <c r="H121" s="188">
        <f>H119*0.09975</f>
        <v>0</v>
      </c>
    </row>
    <row r="122" spans="2:8" ht="19.5" thickBot="1" x14ac:dyDescent="0.35">
      <c r="B122" s="189"/>
      <c r="C122" s="190"/>
      <c r="D122" s="190"/>
      <c r="E122" s="190"/>
      <c r="F122" s="191"/>
      <c r="G122" s="192" t="s">
        <v>49</v>
      </c>
      <c r="H122" s="193">
        <f>H121+H120+H119</f>
        <v>0</v>
      </c>
    </row>
    <row r="123" spans="2:8" ht="16.5" thickTop="1" x14ac:dyDescent="0.25">
      <c r="B123" s="47"/>
      <c r="C123" s="48" t="s">
        <v>50</v>
      </c>
      <c r="D123" s="49"/>
      <c r="E123" s="49"/>
      <c r="F123" s="50"/>
      <c r="G123" s="51"/>
      <c r="H123" s="52"/>
    </row>
    <row r="124" spans="2:8" x14ac:dyDescent="0.25">
      <c r="B124" s="53"/>
      <c r="C124" s="54" t="s">
        <v>51</v>
      </c>
      <c r="D124" s="54"/>
      <c r="E124" s="55"/>
      <c r="F124" s="56"/>
      <c r="G124" s="57"/>
      <c r="H124" s="58"/>
    </row>
    <row r="125" spans="2:8" x14ac:dyDescent="0.25">
      <c r="B125" s="53"/>
      <c r="C125" s="54" t="s">
        <v>52</v>
      </c>
      <c r="D125" s="54"/>
      <c r="E125" s="55"/>
      <c r="F125" s="56"/>
      <c r="G125" s="57"/>
      <c r="H125" s="58"/>
    </row>
    <row r="126" spans="2:8" x14ac:dyDescent="0.25">
      <c r="B126" s="53"/>
      <c r="C126" s="54" t="s">
        <v>53</v>
      </c>
      <c r="D126" s="54"/>
      <c r="E126" s="55"/>
      <c r="F126" s="56"/>
      <c r="G126" s="57"/>
      <c r="H126" s="58"/>
    </row>
    <row r="127" spans="2:8" x14ac:dyDescent="0.25">
      <c r="B127" s="53"/>
      <c r="C127" s="54" t="s">
        <v>54</v>
      </c>
      <c r="D127" s="54"/>
      <c r="E127" s="55"/>
      <c r="F127" s="56"/>
      <c r="G127" s="57"/>
      <c r="H127" s="58"/>
    </row>
    <row r="128" spans="2:8" x14ac:dyDescent="0.25">
      <c r="B128" s="53"/>
      <c r="C128" s="54" t="s">
        <v>55</v>
      </c>
      <c r="D128" s="54"/>
      <c r="E128" s="55"/>
      <c r="F128" s="56"/>
      <c r="G128" s="57"/>
      <c r="H128" s="58"/>
    </row>
    <row r="129" spans="2:8" x14ac:dyDescent="0.25">
      <c r="B129" s="53"/>
      <c r="C129" s="54" t="s">
        <v>56</v>
      </c>
      <c r="D129" s="54"/>
      <c r="E129" s="55"/>
      <c r="F129" s="56"/>
      <c r="G129" s="57"/>
      <c r="H129" s="58"/>
    </row>
    <row r="130" spans="2:8" x14ac:dyDescent="0.25">
      <c r="B130" s="159" t="s">
        <v>57</v>
      </c>
      <c r="C130" s="160" t="s">
        <v>154</v>
      </c>
      <c r="D130" s="161"/>
      <c r="E130" s="161"/>
      <c r="F130" s="162"/>
      <c r="G130" s="163"/>
      <c r="H130" s="164"/>
    </row>
    <row r="132" spans="2:8" x14ac:dyDescent="0.25">
      <c r="B132" s="75" t="s">
        <v>72</v>
      </c>
      <c r="C132" s="76"/>
      <c r="D132" s="76"/>
      <c r="E132" s="77"/>
      <c r="F132" s="78"/>
      <c r="G132" s="79"/>
      <c r="H132" s="80"/>
    </row>
    <row r="133" spans="2:8" x14ac:dyDescent="0.25">
      <c r="B133" s="81" t="s">
        <v>58</v>
      </c>
      <c r="C133" s="74"/>
      <c r="D133" s="74"/>
      <c r="E133" s="74"/>
      <c r="F133" s="82"/>
      <c r="G133" s="83"/>
      <c r="H133" s="84"/>
    </row>
    <row r="134" spans="2:8" x14ac:dyDescent="0.25">
      <c r="B134" s="81" t="s">
        <v>59</v>
      </c>
      <c r="C134" s="74"/>
      <c r="D134" s="74"/>
      <c r="E134" s="74"/>
      <c r="F134" s="82"/>
      <c r="G134" s="83"/>
      <c r="H134" s="84"/>
    </row>
    <row r="135" spans="2:8" x14ac:dyDescent="0.25">
      <c r="B135" s="74" t="s">
        <v>70</v>
      </c>
      <c r="C135" s="74"/>
      <c r="D135" s="74"/>
      <c r="E135" s="74"/>
      <c r="F135" s="82"/>
      <c r="G135" s="83"/>
      <c r="H135" s="84"/>
    </row>
    <row r="136" spans="2:8" x14ac:dyDescent="0.25">
      <c r="B136" s="85" t="s">
        <v>71</v>
      </c>
      <c r="C136" s="85" t="s">
        <v>151</v>
      </c>
      <c r="D136" s="85"/>
      <c r="E136" s="74"/>
      <c r="F136" s="82"/>
      <c r="G136" s="83"/>
      <c r="H136" s="84"/>
    </row>
    <row r="137" spans="2:8" x14ac:dyDescent="0.25">
      <c r="B137" s="81" t="s">
        <v>59</v>
      </c>
      <c r="C137" s="74"/>
      <c r="D137" s="86"/>
      <c r="E137" s="74"/>
      <c r="F137" s="82"/>
      <c r="G137" s="83"/>
      <c r="H137" s="84"/>
    </row>
    <row r="138" spans="2:8" x14ac:dyDescent="0.25">
      <c r="B138" s="81" t="s">
        <v>64</v>
      </c>
      <c r="C138" s="74"/>
      <c r="D138" s="74" t="s">
        <v>97</v>
      </c>
      <c r="E138" s="74"/>
      <c r="F138" s="82"/>
      <c r="G138" s="83"/>
      <c r="H138" s="84"/>
    </row>
    <row r="139" spans="2:8" x14ac:dyDescent="0.25">
      <c r="B139" s="81" t="s">
        <v>58</v>
      </c>
      <c r="C139" s="87"/>
      <c r="D139" s="87"/>
      <c r="E139" s="87"/>
      <c r="F139" s="88"/>
      <c r="G139" s="89"/>
      <c r="H139" s="90"/>
    </row>
    <row r="140" spans="2:8" x14ac:dyDescent="0.25">
      <c r="B140" s="15"/>
      <c r="C140" s="91" t="s">
        <v>60</v>
      </c>
      <c r="D140" s="91"/>
      <c r="E140" s="15"/>
      <c r="F140" s="16"/>
      <c r="G140" s="17"/>
      <c r="H140" s="16"/>
    </row>
    <row r="141" spans="2:8" ht="18.75" x14ac:dyDescent="0.3">
      <c r="B141" s="40"/>
      <c r="C141" s="41" t="s">
        <v>85</v>
      </c>
      <c r="D141" s="41"/>
      <c r="E141" s="41"/>
      <c r="F141" s="39"/>
      <c r="G141" s="42"/>
      <c r="H141" s="43"/>
    </row>
    <row r="142" spans="2:8" ht="18.75" x14ac:dyDescent="0.3">
      <c r="B142" s="40"/>
      <c r="C142" s="41" t="s">
        <v>86</v>
      </c>
      <c r="D142" s="40"/>
      <c r="E142" s="40"/>
      <c r="F142" s="43"/>
      <c r="G142" s="42"/>
      <c r="H142" s="43"/>
    </row>
    <row r="143" spans="2:8" x14ac:dyDescent="0.25">
      <c r="C143" s="15"/>
      <c r="F143" s="12"/>
      <c r="H143" s="12"/>
    </row>
    <row r="144" spans="2:8" ht="21" x14ac:dyDescent="0.35">
      <c r="C144" s="38" t="s">
        <v>88</v>
      </c>
      <c r="D144" s="35"/>
      <c r="E144" s="34"/>
      <c r="F144" s="35"/>
      <c r="G144" s="36"/>
      <c r="H144" s="35"/>
    </row>
    <row r="145" spans="2:8" x14ac:dyDescent="0.25">
      <c r="C145" t="s">
        <v>152</v>
      </c>
      <c r="F145" s="12"/>
      <c r="H145" s="12"/>
    </row>
    <row r="146" spans="2:8" x14ac:dyDescent="0.25">
      <c r="C146" t="s">
        <v>61</v>
      </c>
      <c r="F146" s="12"/>
      <c r="H146" s="12"/>
    </row>
    <row r="147" spans="2:8" x14ac:dyDescent="0.25">
      <c r="F147" s="12"/>
      <c r="H147" s="12"/>
    </row>
    <row r="148" spans="2:8" x14ac:dyDescent="0.25">
      <c r="B148" t="s">
        <v>156</v>
      </c>
      <c r="C148" t="s">
        <v>155</v>
      </c>
    </row>
    <row r="149" spans="2:8" ht="31.5" x14ac:dyDescent="0.5">
      <c r="C149" t="s">
        <v>62</v>
      </c>
      <c r="D149" s="37"/>
    </row>
    <row r="152" spans="2:8" x14ac:dyDescent="0.25">
      <c r="C152" t="s">
        <v>78</v>
      </c>
    </row>
  </sheetData>
  <mergeCells count="18">
    <mergeCell ref="B4:H4"/>
    <mergeCell ref="C7:D7"/>
    <mergeCell ref="C6:D6"/>
    <mergeCell ref="C5:D5"/>
    <mergeCell ref="B8:H8"/>
    <mergeCell ref="C102:D102"/>
    <mergeCell ref="C92:D92"/>
    <mergeCell ref="C99:D99"/>
    <mergeCell ref="B96:H96"/>
    <mergeCell ref="B17:H17"/>
    <mergeCell ref="C93:D93"/>
    <mergeCell ref="B24:H24"/>
    <mergeCell ref="B31:H31"/>
    <mergeCell ref="B53:H53"/>
    <mergeCell ref="B68:H68"/>
    <mergeCell ref="B78:H78"/>
    <mergeCell ref="B90:H90"/>
    <mergeCell ref="B38:H38"/>
  </mergeCells>
  <pageMargins left="0.25" right="0.25" top="0.75" bottom="0.75" header="0.3" footer="0.3"/>
  <pageSetup scale="86" fitToHeight="0" orientation="portrait" horizontalDpi="4294967293" r:id="rId1"/>
  <headerFooter>
    <oddHeader>&amp;C&amp;20COOPSCO T.M.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traiteur et boite a lunch</vt:lpstr>
      <vt:lpstr>Feuil2</vt:lpstr>
      <vt:lpstr>Feuil3</vt:lpstr>
      <vt:lpstr>'traiteur et boite a lunch'!Zone_d_impression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Cafétéria</dc:creator>
  <cp:keywords/>
  <dc:description/>
  <cp:lastModifiedBy>Claude Croteau</cp:lastModifiedBy>
  <cp:revision/>
  <cp:lastPrinted>2026-08-05T15:15:36Z</cp:lastPrinted>
  <dcterms:created xsi:type="dcterms:W3CDTF">2019-11-04T16:41:37Z</dcterms:created>
  <dcterms:modified xsi:type="dcterms:W3CDTF">2026-08-05T15:16:48Z</dcterms:modified>
  <cp:category/>
  <cp:contentStatus/>
</cp:coreProperties>
</file>